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2" sheetId="6" r:id="rId6"/>
    <sheet name="3-4" sheetId="7" r:id="rId7"/>
    <sheet name="4" sheetId="8" r:id="rId8"/>
    <sheet name="附表5" sheetId="9" r:id="rId9"/>
    <sheet name="附表6" sheetId="10" r:id="rId10"/>
    <sheet name="附表7" sheetId="11" r:id="rId11"/>
  </sheets>
  <definedNames>
    <definedName name="MAILMERGEMODE">"OneWorksheet"</definedName>
    <definedName name="_xlnm.Print_Area" localSheetId="0">'1'!$A$1:$D$41</definedName>
    <definedName name="_xlnm.Print_Area" localSheetId="2">'1-2'!$A$1:$J$12</definedName>
    <definedName name="_xlnm.Print_Area" localSheetId="7">'4'!$A$1:$H$16</definedName>
    <definedName name="_xlnm.Print_Titles" localSheetId="0">'1'!$1:$41</definedName>
    <definedName name="_xlnm.Print_Titles" localSheetId="1">'1-1'!$1:$6</definedName>
    <definedName name="_xlnm.Print_Titles" localSheetId="2">'1-2'!$1:$6</definedName>
    <definedName name="_xlnm.Print_Titles" localSheetId="4">'3'!$1:$6</definedName>
    <definedName name="_xlnm.Print_Titles" localSheetId="5">'3-2'!$1:$6</definedName>
    <definedName name="_xlnm.Print_Titles" localSheetId="6">'3-4'!$1:$6</definedName>
    <definedName name="_xlnm.Print_Titles" localSheetId="7">'4'!$1:$6</definedName>
    <definedName name="_xlnm.Print_Titles" localSheetId="8">'附表5'!$1:$6</definedName>
    <definedName name="_xlnm.Print_Titles" localSheetId="9">'附表6'!$1:$7</definedName>
    <definedName name="_xlnm.Print_Titles" localSheetId="10">'附表7'!$1:$7</definedName>
  </definedNames>
  <calcPr fullCalcOnLoad="1"/>
</workbook>
</file>

<file path=xl/sharedStrings.xml><?xml version="1.0" encoding="utf-8"?>
<sst xmlns="http://schemas.openxmlformats.org/spreadsheetml/2006/main" count="721" uniqueCount="277">
  <si>
    <t>表1</t>
  </si>
  <si>
    <t>部门收支总表</t>
  </si>
  <si>
    <t>四川文理学院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</si>
  <si>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</si>
  <si>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</si>
  <si>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</si>
  <si>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</si>
  <si>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</si>
  <si>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</si>
  <si>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</si>
  <si>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</si>
  <si>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</si>
  <si>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</si>
  <si>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</si>
  <si>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</si>
  <si>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</si>
  <si>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</si>
  <si>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</si>
  <si>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</si>
  <si>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</si>
  <si>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</si>
  <si>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</si>
  <si>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</si>
  <si>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</si>
  <si>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</si>
  <si>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</si>
  <si>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</si>
  <si>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</si>
  <si>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</si>
  <si>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</si>
  <si>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</si>
  <si>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</si>
  <si>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</si>
  <si>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</si>
  <si>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</si>
  <si>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</si>
  <si>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</si>
  <si>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</si>
  <si>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</si>
  <si>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</si>
  <si>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</si>
  <si>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</si>
  <si>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</si>
  <si>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</si>
  <si>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</si>
  <si>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</si>
  <si>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</si>
  <si>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</si>
  <si>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</si>
  <si>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</si>
  <si>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</si>
  <si>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</si>
  <si>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</si>
  <si>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</si>
  <si>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</si>
  <si>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</si>
  <si>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</si>
  <si>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</si>
  <si>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</si>
  <si>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</si>
  <si>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</si>
  <si>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</si>
  <si>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</si>
  <si>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</si>
  <si>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</si>
  <si>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</si>
  <si>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</si>
  <si>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</si>
  <si>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</si>
  <si>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</si>
  <si>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</si>
  <si>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</si>
  <si>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</si>
  <si>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</si>
  <si>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</si>
  <si>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</si>
  <si>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</si>
  <si>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</si>
  <si>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</si>
  <si>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普通高校（不在蓉）</t>
  </si>
  <si>
    <t xml:space="preserve">  四川文理学院</t>
  </si>
  <si>
    <t>205</t>
  </si>
  <si>
    <t>02</t>
  </si>
  <si>
    <t>05</t>
  </si>
  <si>
    <t>304928</t>
  </si>
  <si>
    <t xml:space="preserve">    高等教育</t>
  </si>
  <si>
    <t>206</t>
  </si>
  <si>
    <t>06</t>
  </si>
  <si>
    <t xml:space="preserve">    专项基础科研</t>
  </si>
  <si>
    <t>99</t>
  </si>
  <si>
    <t xml:space="preserve">    其他科学技术支出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</si>
  <si>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</si>
  <si>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</si>
  <si>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</si>
  <si>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</si>
  <si>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</si>
  <si>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</si>
  <si>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</si>
  <si>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</si>
  <si>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</si>
  <si>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</si>
  <si>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</si>
  <si>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</si>
  <si>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</si>
  <si>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</si>
  <si>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</si>
  <si>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</si>
  <si>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</si>
  <si>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</si>
  <si>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</si>
  <si>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</si>
  <si>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</si>
  <si>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</si>
  <si>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</si>
  <si>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</si>
  <si>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</si>
  <si>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</si>
  <si>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</si>
  <si>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</si>
  <si>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</si>
  <si>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</si>
  <si>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</si>
  <si>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</si>
  <si>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</si>
  <si>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</si>
  <si>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</si>
  <si>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</si>
  <si>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</si>
  <si>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</si>
  <si>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</si>
  <si>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</si>
  <si>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</si>
  <si>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</si>
  <si>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</si>
  <si>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</si>
  <si>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</si>
  <si>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</si>
  <si>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</si>
  <si>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</si>
  <si>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</si>
  <si>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</si>
  <si>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总计</t>
  </si>
  <si>
    <t>上年结转安排</t>
  </si>
  <si>
    <t>政府性基金安排</t>
  </si>
  <si>
    <t>国有资本经营预算安排</t>
  </si>
  <si>
    <t>01</t>
  </si>
  <si>
    <t xml:space="preserve">    对个人和家庭的补助</t>
  </si>
  <si>
    <t>表3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</si>
  <si>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</si>
  <si>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</si>
  <si>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</si>
  <si>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</si>
  <si>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</si>
  <si>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</si>
  <si>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</si>
  <si>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</si>
  <si>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</si>
  <si>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</si>
  <si>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</si>
  <si>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因公出国（境）费用</t>
  </si>
  <si>
    <t>公务接待费</t>
  </si>
  <si>
    <t>表3-2</t>
  </si>
  <si>
    <t>一般公共预算基本支出预算表</t>
  </si>
  <si>
    <t>经济分类科目</t>
  </si>
  <si>
    <t>科目名称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</si>
  <si>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</si>
  <si>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</si>
  <si>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</si>
  <si>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</si>
  <si>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</si>
  <si>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</si>
  <si>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>07</t>
  </si>
  <si>
    <t xml:space="preserve">      绩效工资</t>
  </si>
  <si>
    <t>08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</si>
  <si>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</si>
  <si>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</si>
  <si>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</si>
  <si>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</si>
  <si>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</si>
  <si>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</si>
  <si>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</si>
  <si>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</si>
  <si>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</si>
  <si>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</si>
  <si>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</si>
  <si>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</si>
  <si>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</si>
  <si>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</si>
  <si>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</si>
  <si>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</si>
  <si>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>11</t>
  </si>
  <si>
    <t xml:space="preserve">      差旅费</t>
  </si>
  <si>
    <t xml:space="preserve">      维修(护)费</t>
  </si>
  <si>
    <t>16</t>
  </si>
  <si>
    <t xml:space="preserve">      培训费</t>
  </si>
  <si>
    <t>17</t>
  </si>
  <si>
    <t xml:space="preserve">      公务接待费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</si>
  <si>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</si>
  <si>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</si>
  <si>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</si>
  <si>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</si>
  <si>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</si>
  <si>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</si>
  <si>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</si>
  <si>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</si>
  <si>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 xml:space="preserve">      其他商品和服务支出</t>
  </si>
  <si>
    <t>303</t>
  </si>
  <si>
    <t xml:space="preserve">      离休费</t>
  </si>
  <si>
    <t xml:space="preserve">      奖励金</t>
  </si>
  <si>
    <t xml:space="preserve">      其他对个人和家庭的补助支出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</si>
  <si>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</si>
  <si>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</si>
  <si>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</si>
  <si>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</si>
  <si>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</si>
  <si>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</si>
  <si>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</si>
  <si>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</si>
  <si>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</si>
  <si>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</si>
  <si>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</si>
  <si>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项               目</t>
  </si>
  <si>
    <t>当年财政拨款安排</t>
  </si>
  <si>
    <t>教育收费资金安排</t>
  </si>
  <si>
    <t>事业单位经营收入安排</t>
  </si>
  <si>
    <t>其他资金安排</t>
  </si>
  <si>
    <t>上年财政拨款结转安排</t>
  </si>
  <si>
    <t>上年教育收费资金结转安排</t>
  </si>
  <si>
    <t>上年其他资金结转安排</t>
  </si>
  <si>
    <t>一般公共预算结转</t>
  </si>
  <si>
    <t>政府性基金预算结转</t>
  </si>
  <si>
    <t>国有资本经营预算结转</t>
  </si>
  <si>
    <t>财政应返还额度结转</t>
  </si>
  <si>
    <t>财政拨款资金结转</t>
  </si>
  <si>
    <t xml:space="preserve">    公务用车运行维护费</t>
  </si>
  <si>
    <t>项目名称</t>
  </si>
  <si>
    <t>教育收费资金结转安排</t>
  </si>
  <si>
    <t>其他资金结转安排</t>
  </si>
  <si>
    <t>附表5</t>
  </si>
  <si>
    <t>因公出国（境）经费预算表</t>
  </si>
  <si>
    <t>填报单位</t>
  </si>
  <si>
    <t>2019年支出预算数</t>
  </si>
  <si>
    <t>2019年预算资金来源</t>
  </si>
  <si>
    <t>团组名称</t>
  </si>
  <si>
    <t>本单位参团人数</t>
  </si>
  <si>
    <t>人均标准</t>
  </si>
  <si>
    <t>出访时间</t>
  </si>
  <si>
    <t>出访地点</t>
  </si>
  <si>
    <t>审批单位</t>
  </si>
  <si>
    <t>人民币支付</t>
  </si>
  <si>
    <t>外汇额度</t>
  </si>
  <si>
    <t>国际旅费部分</t>
  </si>
  <si>
    <t>折合人民币</t>
  </si>
  <si>
    <t>外币金额（美元）</t>
  </si>
  <si>
    <t xml:space="preserve">    因公出国（境）经费</t>
  </si>
  <si>
    <t>赴英国高地与群岛大学团组，赴乌克兰哈尔科夫国立经济大学团组、美国东门诺大学团组，赴台湾铭传大学、马来西亚马来亚、沙巴大学团组，英国斯旺西大学团组， 泰国商会大学、泰中教育与文化交流协会项目、赴韩国草堂大学团组等</t>
  </si>
  <si>
    <t>七月份</t>
  </si>
  <si>
    <t>英国、美国、乌克兰、台湾、泰国、韩国、捷克等</t>
  </si>
  <si>
    <t>四川省教育厅、四川省外国专家局、国家外国专家局、四川省外事侨务办公室</t>
  </si>
  <si>
    <t>附表6</t>
  </si>
  <si>
    <t>公 务 接 待 费 情 况 表</t>
  </si>
  <si>
    <t>项     目</t>
  </si>
  <si>
    <t>2019年预算资金安排</t>
  </si>
  <si>
    <t>公务接待类别</t>
  </si>
  <si>
    <t xml:space="preserve">    公务接待费</t>
  </si>
  <si>
    <t>其他接待</t>
  </si>
  <si>
    <t>附表7</t>
  </si>
  <si>
    <t>公 务 用 车 购 置 及 运 行 费 情 况 表</t>
  </si>
  <si>
    <t>公务用车购置及运行类型</t>
  </si>
  <si>
    <t>车辆类型</t>
  </si>
  <si>
    <t>购置数量（辆）</t>
  </si>
  <si>
    <t>保有数量（辆）</t>
  </si>
  <si>
    <t xml:space="preserve">一般公共预算
</t>
  </si>
  <si>
    <t xml:space="preserve">国有资本经营预算安排 </t>
  </si>
  <si>
    <t>公务用车运行</t>
  </si>
  <si>
    <t>轿车</t>
  </si>
  <si>
    <t>客车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</si>
</sst>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##0.00"/>
    <numFmt numFmtId="185" formatCode="&quot;\&quot;#,##0.00_);\(&quot;\&quot;#,##0.00\)"/>
    <numFmt numFmtId="186" formatCode="###0"/>
  </numFmts>
  <fonts count="50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name val="黑体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>
        <color rgb="FF000000"/>
      </top>
      <bottom/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0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 applyProtection="1">
      <alignment vertical="center" wrapText="1"/>
      <protection/>
    </xf>
    <xf numFmtId="184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1" fontId="6" fillId="0" borderId="11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184" fontId="4" fillId="0" borderId="13" xfId="0" applyNumberFormat="1" applyFont="1" applyFill="1" applyBorder="1" applyAlignment="1" applyProtection="1">
      <alignment vertical="center" wrapText="1"/>
      <protection/>
    </xf>
    <xf numFmtId="184" fontId="4" fillId="0" borderId="11" xfId="0" applyNumberFormat="1" applyFont="1" applyFill="1" applyBorder="1" applyAlignment="1" applyProtection="1">
      <alignment vertical="center" wrapText="1"/>
      <protection/>
    </xf>
    <xf numFmtId="184" fontId="4" fillId="0" borderId="17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184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184" fontId="6" fillId="0" borderId="19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84" fontId="6" fillId="0" borderId="15" xfId="0" applyNumberFormat="1" applyFont="1" applyFill="1" applyBorder="1" applyAlignment="1" applyProtection="1">
      <alignment vertical="center" wrapText="1"/>
      <protection/>
    </xf>
    <xf numFmtId="184" fontId="6" fillId="0" borderId="21" xfId="0" applyNumberFormat="1" applyFont="1" applyFill="1" applyBorder="1" applyAlignment="1" applyProtection="1">
      <alignment vertical="center" wrapText="1"/>
      <protection/>
    </xf>
    <xf numFmtId="184" fontId="6" fillId="0" borderId="13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184" fontId="6" fillId="0" borderId="20" xfId="0" applyNumberFormat="1" applyFont="1" applyFill="1" applyBorder="1" applyAlignment="1" applyProtection="1">
      <alignment vertical="center" wrapText="1"/>
      <protection/>
    </xf>
    <xf numFmtId="184" fontId="6" fillId="0" borderId="13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4" fontId="6" fillId="0" borderId="20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vertical="center"/>
    </xf>
    <xf numFmtId="184" fontId="6" fillId="0" borderId="13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>
      <alignment horizontal="right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 applyProtection="1">
      <alignment vertical="center" wrapText="1"/>
      <protection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17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4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Font="1" applyBorder="1" applyAlignment="1">
      <alignment horizontal="center" vertical="center" wrapText="1"/>
    </xf>
    <xf numFmtId="1" fontId="4" fillId="0" borderId="12" xfId="0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1" fontId="4" fillId="0" borderId="20" xfId="0" applyFont="1" applyBorder="1" applyAlignment="1">
      <alignment horizontal="center" vertical="center" wrapText="1"/>
    </xf>
    <xf numFmtId="1" fontId="4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24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85" fontId="4" fillId="0" borderId="11" xfId="0" applyNumberFormat="1" applyFont="1" applyFill="1" applyBorder="1" applyAlignment="1" applyProtection="1">
      <alignment horizontal="center" vertical="center" wrapText="1"/>
      <protection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0" xfId="0" applyFont="1" applyFill="1" applyBorder="1" applyAlignment="1">
      <alignment horizontal="center" vertical="center" wrapText="1"/>
    </xf>
    <xf numFmtId="1" fontId="4" fillId="0" borderId="12" xfId="0" applyFont="1" applyFill="1" applyBorder="1" applyAlignment="1">
      <alignment horizontal="center" vertical="center" wrapText="1"/>
    </xf>
    <xf numFmtId="1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2"/>
      <c r="B1" s="2"/>
      <c r="C1" s="2"/>
      <c r="D1" s="3" t="s">
        <v>0</v>
      </c>
    </row>
    <row r="2" spans="1:4" ht="20.25" customHeight="1">
      <c r="A2" s="96" t="s">
        <v>1</v>
      </c>
      <c r="B2" s="96"/>
      <c r="C2" s="96"/>
      <c r="D2" s="96"/>
    </row>
    <row r="3" spans="1:4" ht="20.25" customHeight="1">
      <c r="A3" s="4" t="s">
        <v>2</v>
      </c>
      <c r="B3" s="4"/>
      <c r="C3" s="5"/>
      <c r="D3" s="6" t="s">
        <v>3</v>
      </c>
    </row>
    <row r="4" spans="1:4" ht="20.25" customHeight="1">
      <c r="A4" s="97" t="s">
        <v>4</v>
      </c>
      <c r="B4" s="98"/>
      <c r="C4" s="97" t="s">
        <v>5</v>
      </c>
      <c r="D4" s="98"/>
    </row>
    <row r="5" spans="1:4" ht="20.25" customHeight="1">
      <c r="A5" s="7" t="s">
        <v>6</v>
      </c>
      <c r="B5" s="7" t="s">
        <v>7</v>
      </c>
      <c r="C5" s="7" t="s">
        <v>6</v>
      </c>
      <c r="D5" s="8" t="s">
        <v>7</v>
      </c>
    </row>
    <row r="6" spans="1:4" ht="20.25" customHeight="1">
      <c r="A6" s="9" t="s">
        <v>8</v>
      </c>
      <c r="B6" s="10">
        <v>16771.63</v>
      </c>
      <c r="C6" s="9" t="s">
        <v>9</v>
      </c>
      <c r="D6" s="10">
        <v>0</v>
      </c>
    </row>
    <row r="7" spans="1:4" ht="20.25" customHeight="1">
      <c r="A7" s="9" t="s">
        <v>10</v>
      </c>
      <c r="B7" s="11">
        <v>0</v>
      </c>
      <c r="C7" s="9" t="s">
        <v>11</v>
      </c>
      <c r="D7" s="10">
        <v>0</v>
      </c>
    </row>
    <row r="8" spans="1:4" ht="20.25" customHeight="1">
      <c r="A8" s="12" t="s">
        <v>12</v>
      </c>
      <c r="B8" s="10">
        <v>0</v>
      </c>
      <c r="C8" s="13" t="s">
        <v>13</v>
      </c>
      <c r="D8" s="10">
        <v>0</v>
      </c>
    </row>
    <row r="9" spans="1:4" ht="20.25" customHeight="1">
      <c r="A9" s="9" t="s">
        <v>14</v>
      </c>
      <c r="B9" s="14">
        <v>10850</v>
      </c>
      <c r="C9" s="9" t="s">
        <v>15</v>
      </c>
      <c r="D9" s="10">
        <v>0</v>
      </c>
    </row>
    <row r="10" spans="1:4" ht="20.25" customHeight="1">
      <c r="A10" s="9" t="s">
        <v>16</v>
      </c>
      <c r="B10" s="10">
        <v>1200</v>
      </c>
      <c r="C10" s="9" t="s">
        <v>17</v>
      </c>
      <c r="D10" s="10">
        <v>38816.13</v>
      </c>
    </row>
    <row r="11" spans="1:4" ht="20.25" customHeight="1">
      <c r="A11" s="9" t="s">
        <v>18</v>
      </c>
      <c r="B11" s="10">
        <v>4650</v>
      </c>
      <c r="C11" s="9" t="s">
        <v>19</v>
      </c>
      <c r="D11" s="10">
        <v>72.16</v>
      </c>
    </row>
    <row r="12" spans="1:4" ht="20.25" customHeight="1">
      <c r="A12" s="9"/>
      <c r="B12" s="10"/>
      <c r="C12" s="9" t="s">
        <v>20</v>
      </c>
      <c r="D12" s="10">
        <v>0</v>
      </c>
    </row>
    <row r="13" spans="1:4" ht="20.25" customHeight="1">
      <c r="A13" s="15"/>
      <c r="B13" s="10"/>
      <c r="C13" s="9" t="s">
        <v>21</v>
      </c>
      <c r="D13" s="10">
        <v>0</v>
      </c>
    </row>
    <row r="14" spans="1:4" ht="20.25" customHeight="1">
      <c r="A14" s="15"/>
      <c r="B14" s="10"/>
      <c r="C14" s="9" t="s">
        <v>22</v>
      </c>
      <c r="D14" s="10">
        <v>0</v>
      </c>
    </row>
    <row r="15" spans="1:4" ht="20.25" customHeight="1">
      <c r="A15" s="15"/>
      <c r="B15" s="10"/>
      <c r="C15" s="9" t="s">
        <v>23</v>
      </c>
      <c r="D15" s="10">
        <v>0</v>
      </c>
    </row>
    <row r="16" spans="1:4" ht="20.25" customHeight="1">
      <c r="A16" s="15"/>
      <c r="B16" s="10"/>
      <c r="C16" s="9" t="s">
        <v>24</v>
      </c>
      <c r="D16" s="10">
        <v>0</v>
      </c>
    </row>
    <row r="17" spans="1:4" ht="20.25" customHeight="1">
      <c r="A17" s="15"/>
      <c r="B17" s="10"/>
      <c r="C17" s="9" t="s">
        <v>25</v>
      </c>
      <c r="D17" s="10">
        <v>0</v>
      </c>
    </row>
    <row r="18" spans="1:4" ht="20.25" customHeight="1">
      <c r="A18" s="15"/>
      <c r="B18" s="10"/>
      <c r="C18" s="9" t="s">
        <v>26</v>
      </c>
      <c r="D18" s="10">
        <v>0</v>
      </c>
    </row>
    <row r="19" spans="1:4" ht="20.25" customHeight="1">
      <c r="A19" s="15"/>
      <c r="B19" s="10"/>
      <c r="C19" s="9" t="s">
        <v>27</v>
      </c>
      <c r="D19" s="10">
        <v>0</v>
      </c>
    </row>
    <row r="20" spans="1:4" ht="20.25" customHeight="1">
      <c r="A20" s="15"/>
      <c r="B20" s="10"/>
      <c r="C20" s="9" t="s">
        <v>28</v>
      </c>
      <c r="D20" s="10">
        <v>0</v>
      </c>
    </row>
    <row r="21" spans="1:4" ht="20.25" customHeight="1">
      <c r="A21" s="15"/>
      <c r="B21" s="10"/>
      <c r="C21" s="9" t="s">
        <v>29</v>
      </c>
      <c r="D21" s="10">
        <v>0</v>
      </c>
    </row>
    <row r="22" spans="1:4" ht="20.25" customHeight="1">
      <c r="A22" s="15"/>
      <c r="B22" s="10"/>
      <c r="C22" s="9" t="s">
        <v>30</v>
      </c>
      <c r="D22" s="10">
        <v>0</v>
      </c>
    </row>
    <row r="23" spans="1:4" ht="20.25" customHeight="1">
      <c r="A23" s="15"/>
      <c r="B23" s="10"/>
      <c r="C23" s="9" t="s">
        <v>31</v>
      </c>
      <c r="D23" s="10">
        <v>0</v>
      </c>
    </row>
    <row r="24" spans="1:4" ht="20.25" customHeight="1">
      <c r="A24" s="15"/>
      <c r="B24" s="10"/>
      <c r="C24" s="9" t="s">
        <v>32</v>
      </c>
      <c r="D24" s="10">
        <v>0</v>
      </c>
    </row>
    <row r="25" spans="1:4" ht="20.25" customHeight="1">
      <c r="A25" s="15"/>
      <c r="B25" s="10"/>
      <c r="C25" s="9" t="s">
        <v>33</v>
      </c>
      <c r="D25" s="10">
        <v>0</v>
      </c>
    </row>
    <row r="26" spans="1:4" ht="20.25" customHeight="1">
      <c r="A26" s="9"/>
      <c r="B26" s="10"/>
      <c r="C26" s="9" t="s">
        <v>34</v>
      </c>
      <c r="D26" s="10">
        <v>0</v>
      </c>
    </row>
    <row r="27" spans="1:4" ht="20.25" customHeight="1">
      <c r="A27" s="9"/>
      <c r="B27" s="10"/>
      <c r="C27" s="9" t="s">
        <v>35</v>
      </c>
      <c r="D27" s="10">
        <v>0</v>
      </c>
    </row>
    <row r="28" spans="1:4" ht="20.25" customHeight="1">
      <c r="A28" s="9" t="s">
        <v>36</v>
      </c>
      <c r="B28" s="10"/>
      <c r="C28" s="9" t="s">
        <v>37</v>
      </c>
      <c r="D28" s="10">
        <v>0</v>
      </c>
    </row>
    <row r="29" spans="1:4" ht="20.25" customHeight="1">
      <c r="A29" s="9"/>
      <c r="B29" s="10"/>
      <c r="C29" s="9" t="s">
        <v>38</v>
      </c>
      <c r="D29" s="10">
        <v>0</v>
      </c>
    </row>
    <row r="30" spans="1:4" ht="20.25" customHeight="1">
      <c r="A30" s="9"/>
      <c r="B30" s="10"/>
      <c r="C30" s="9" t="s">
        <v>39</v>
      </c>
      <c r="D30" s="10">
        <v>0</v>
      </c>
    </row>
    <row r="31" spans="1:4" ht="20.25" customHeight="1">
      <c r="A31" s="9"/>
      <c r="B31" s="10"/>
      <c r="C31" s="9" t="s">
        <v>40</v>
      </c>
      <c r="D31" s="10">
        <v>0</v>
      </c>
    </row>
    <row r="32" spans="1:4" ht="20.25" customHeight="1">
      <c r="A32" s="9"/>
      <c r="B32" s="10"/>
      <c r="C32" s="9" t="s">
        <v>41</v>
      </c>
      <c r="D32" s="10">
        <v>0</v>
      </c>
    </row>
    <row r="33" spans="1:4" ht="20.25" customHeight="1">
      <c r="A33" s="9"/>
      <c r="B33" s="10"/>
      <c r="C33" s="9" t="s">
        <v>42</v>
      </c>
      <c r="D33" s="10">
        <v>0</v>
      </c>
    </row>
    <row r="34" spans="1:4" ht="20.25" customHeight="1">
      <c r="A34" s="9"/>
      <c r="B34" s="10"/>
      <c r="C34" s="9" t="s">
        <v>43</v>
      </c>
      <c r="D34" s="10">
        <v>0</v>
      </c>
    </row>
    <row r="35" spans="1:4" ht="20.25" customHeight="1">
      <c r="A35" s="9"/>
      <c r="B35" s="10"/>
      <c r="C35" s="9"/>
      <c r="D35" s="16"/>
    </row>
    <row r="36" spans="1:4" ht="20.25" customHeight="1">
      <c r="A36" s="17" t="s">
        <v>44</v>
      </c>
      <c r="B36" s="16">
        <f>SUM(B6:B34)</f>
        <v>33471.630000000005</v>
      </c>
      <c r="C36" s="17" t="s">
        <v>45</v>
      </c>
      <c r="D36" s="16">
        <f>SUM(D6:D34)</f>
        <v>38888.29</v>
      </c>
    </row>
    <row r="37" spans="1:4" ht="20.25" customHeight="1">
      <c r="A37" s="9" t="s">
        <v>46</v>
      </c>
      <c r="B37" s="10">
        <v>4100</v>
      </c>
      <c r="C37" s="9" t="s">
        <v>47</v>
      </c>
      <c r="D37" s="10">
        <v>0</v>
      </c>
    </row>
    <row r="38" spans="1:4" ht="20.25" customHeight="1">
      <c r="A38" s="9" t="s">
        <v>48</v>
      </c>
      <c r="B38" s="10">
        <v>1316.66</v>
      </c>
      <c r="C38" s="9" t="s">
        <v>49</v>
      </c>
      <c r="D38" s="10">
        <v>0</v>
      </c>
    </row>
    <row r="39" spans="1:4" ht="20.25" customHeight="1">
      <c r="A39" s="9"/>
      <c r="B39" s="10"/>
      <c r="C39" s="9" t="s">
        <v>50</v>
      </c>
      <c r="D39" s="10">
        <v>0</v>
      </c>
    </row>
    <row r="40" spans="1:4" ht="20.25" customHeight="1">
      <c r="A40" s="9"/>
      <c r="B40" s="18"/>
      <c r="C40" s="9"/>
      <c r="D40" s="16"/>
    </row>
    <row r="41" spans="1:4" ht="20.25" customHeight="1">
      <c r="A41" s="17" t="s">
        <v>51</v>
      </c>
      <c r="B41" s="18">
        <f>SUM(B36:B38)</f>
        <v>38888.29000000001</v>
      </c>
      <c r="C41" s="17" t="s">
        <v>52</v>
      </c>
      <c r="D41" s="16">
        <f>SUM(D36,D37,D39)</f>
        <v>38888.29</v>
      </c>
    </row>
    <row r="42" spans="1:4" ht="20.25" customHeight="1">
      <c r="A42" s="19"/>
      <c r="B42" s="20"/>
      <c r="C42" s="21"/>
      <c r="D42" s="2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8.83203125" style="0" customWidth="1"/>
    <col min="5" max="5" width="44.83203125" style="0" customWidth="1"/>
    <col min="6" max="6" width="17.33203125" style="0" customWidth="1"/>
    <col min="7" max="9" width="11" style="0" customWidth="1"/>
    <col min="10" max="10" width="11.66015625" style="0" customWidth="1"/>
    <col min="11" max="16" width="11" style="0" customWidth="1"/>
    <col min="17" max="17" width="10.66015625" style="0" customWidth="1"/>
    <col min="18" max="18" width="11.83203125" style="0" customWidth="1"/>
    <col min="19" max="19" width="10.66015625" style="0" customWidth="1"/>
    <col min="20" max="20" width="10.16015625" style="0" customWidth="1"/>
    <col min="21" max="22" width="11" style="0" customWidth="1"/>
  </cols>
  <sheetData>
    <row r="1" spans="1:22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73" t="s">
        <v>259</v>
      </c>
    </row>
    <row r="2" spans="1:22" ht="27">
      <c r="A2" s="157" t="s">
        <v>260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22" ht="19.5" customHeight="1">
      <c r="A3" s="26" t="s">
        <v>2</v>
      </c>
      <c r="B3" s="26"/>
      <c r="C3" s="26"/>
      <c r="D3" s="26"/>
      <c r="E3" s="26"/>
      <c r="F3" s="26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68"/>
      <c r="V3" s="73" t="s">
        <v>3</v>
      </c>
    </row>
    <row r="4" spans="1:22" ht="19.5" customHeight="1">
      <c r="A4" s="127" t="s">
        <v>261</v>
      </c>
      <c r="B4" s="128"/>
      <c r="C4" s="128"/>
      <c r="D4" s="128"/>
      <c r="E4" s="128"/>
      <c r="F4" s="129"/>
      <c r="G4" s="130" t="s">
        <v>262</v>
      </c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31"/>
    </row>
    <row r="5" spans="1:22" ht="19.5" customHeight="1">
      <c r="A5" s="167" t="s">
        <v>66</v>
      </c>
      <c r="B5" s="167"/>
      <c r="C5" s="167"/>
      <c r="D5" s="141" t="s">
        <v>67</v>
      </c>
      <c r="E5" s="104" t="s">
        <v>235</v>
      </c>
      <c r="F5" s="104" t="s">
        <v>263</v>
      </c>
      <c r="G5" s="116" t="s">
        <v>56</v>
      </c>
      <c r="H5" s="130" t="s">
        <v>222</v>
      </c>
      <c r="I5" s="143"/>
      <c r="J5" s="143"/>
      <c r="K5" s="131"/>
      <c r="L5" s="151" t="s">
        <v>223</v>
      </c>
      <c r="M5" s="104" t="s">
        <v>224</v>
      </c>
      <c r="N5" s="116" t="s">
        <v>225</v>
      </c>
      <c r="O5" s="130" t="s">
        <v>142</v>
      </c>
      <c r="P5" s="143"/>
      <c r="Q5" s="143"/>
      <c r="R5" s="143"/>
      <c r="S5" s="143"/>
      <c r="T5" s="143"/>
      <c r="U5" s="143"/>
      <c r="V5" s="131"/>
    </row>
    <row r="6" spans="1:22" ht="18.75" customHeight="1">
      <c r="A6" s="155"/>
      <c r="B6" s="155"/>
      <c r="C6" s="155"/>
      <c r="D6" s="145"/>
      <c r="E6" s="99"/>
      <c r="F6" s="99"/>
      <c r="G6" s="99"/>
      <c r="H6" s="104" t="s">
        <v>71</v>
      </c>
      <c r="I6" s="104" t="s">
        <v>100</v>
      </c>
      <c r="J6" s="104" t="s">
        <v>143</v>
      </c>
      <c r="K6" s="104" t="s">
        <v>144</v>
      </c>
      <c r="L6" s="99"/>
      <c r="M6" s="99"/>
      <c r="N6" s="99"/>
      <c r="O6" s="116" t="s">
        <v>71</v>
      </c>
      <c r="P6" s="130" t="s">
        <v>226</v>
      </c>
      <c r="Q6" s="143"/>
      <c r="R6" s="143"/>
      <c r="S6" s="143"/>
      <c r="T6" s="131"/>
      <c r="U6" s="151" t="s">
        <v>227</v>
      </c>
      <c r="V6" s="104" t="s">
        <v>228</v>
      </c>
    </row>
    <row r="7" spans="1:22" ht="33" customHeight="1">
      <c r="A7" s="83" t="s">
        <v>76</v>
      </c>
      <c r="B7" s="83" t="s">
        <v>77</v>
      </c>
      <c r="C7" s="84" t="s">
        <v>78</v>
      </c>
      <c r="D7" s="142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85" t="s">
        <v>229</v>
      </c>
      <c r="Q7" s="85" t="s">
        <v>230</v>
      </c>
      <c r="R7" s="86" t="s">
        <v>231</v>
      </c>
      <c r="S7" s="86" t="s">
        <v>232</v>
      </c>
      <c r="T7" s="85" t="s">
        <v>233</v>
      </c>
      <c r="U7" s="100"/>
      <c r="V7" s="100"/>
    </row>
    <row r="8" spans="1:22" ht="19.5" customHeight="1">
      <c r="A8" s="88" t="s">
        <v>36</v>
      </c>
      <c r="B8" s="88" t="s">
        <v>36</v>
      </c>
      <c r="C8" s="88" t="s">
        <v>36</v>
      </c>
      <c r="D8" s="88" t="s">
        <v>36</v>
      </c>
      <c r="E8" s="88" t="s">
        <v>56</v>
      </c>
      <c r="F8" s="88" t="s">
        <v>36</v>
      </c>
      <c r="G8" s="36">
        <v>100</v>
      </c>
      <c r="H8" s="36">
        <f>SUM(I8:K8)</f>
        <v>10</v>
      </c>
      <c r="I8" s="36">
        <v>10</v>
      </c>
      <c r="J8" s="37">
        <v>0</v>
      </c>
      <c r="K8" s="36">
        <v>0</v>
      </c>
      <c r="L8" s="36">
        <v>90</v>
      </c>
      <c r="M8" s="36">
        <v>0</v>
      </c>
      <c r="N8" s="36">
        <v>0</v>
      </c>
      <c r="O8" s="36">
        <f>SUM(P8:V8)</f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7">
        <v>0</v>
      </c>
      <c r="V8" s="81">
        <v>0</v>
      </c>
    </row>
    <row r="9" spans="1:22" ht="19.5" customHeight="1">
      <c r="A9" s="88" t="s">
        <v>36</v>
      </c>
      <c r="B9" s="88" t="s">
        <v>36</v>
      </c>
      <c r="C9" s="88" t="s">
        <v>36</v>
      </c>
      <c r="D9" s="88" t="s">
        <v>36</v>
      </c>
      <c r="E9" s="88" t="s">
        <v>79</v>
      </c>
      <c r="F9" s="88" t="s">
        <v>36</v>
      </c>
      <c r="G9" s="36">
        <v>100</v>
      </c>
      <c r="H9" s="36">
        <f>SUM(I9:K9)</f>
        <v>10</v>
      </c>
      <c r="I9" s="36">
        <v>10</v>
      </c>
      <c r="J9" s="37">
        <v>0</v>
      </c>
      <c r="K9" s="36">
        <v>0</v>
      </c>
      <c r="L9" s="36">
        <v>90</v>
      </c>
      <c r="M9" s="36">
        <v>0</v>
      </c>
      <c r="N9" s="36">
        <v>0</v>
      </c>
      <c r="O9" s="36">
        <f>SUM(P9:V9)</f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7">
        <v>0</v>
      </c>
      <c r="V9" s="81">
        <v>0</v>
      </c>
    </row>
    <row r="10" spans="1:22" ht="19.5" customHeight="1">
      <c r="A10" s="88" t="s">
        <v>36</v>
      </c>
      <c r="B10" s="88" t="s">
        <v>36</v>
      </c>
      <c r="C10" s="88" t="s">
        <v>36</v>
      </c>
      <c r="D10" s="88" t="s">
        <v>36</v>
      </c>
      <c r="E10" s="88" t="s">
        <v>80</v>
      </c>
      <c r="F10" s="88" t="s">
        <v>36</v>
      </c>
      <c r="G10" s="36">
        <v>100</v>
      </c>
      <c r="H10" s="36">
        <f>SUM(I10:K10)</f>
        <v>10</v>
      </c>
      <c r="I10" s="36">
        <v>10</v>
      </c>
      <c r="J10" s="37">
        <v>0</v>
      </c>
      <c r="K10" s="36">
        <v>0</v>
      </c>
      <c r="L10" s="36">
        <v>90</v>
      </c>
      <c r="M10" s="36">
        <v>0</v>
      </c>
      <c r="N10" s="36">
        <v>0</v>
      </c>
      <c r="O10" s="36">
        <f>SUM(P10:V10)</f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7">
        <v>0</v>
      </c>
      <c r="V10" s="81">
        <v>0</v>
      </c>
    </row>
    <row r="11" spans="1:22" ht="19.5" customHeight="1">
      <c r="A11" s="88" t="s">
        <v>81</v>
      </c>
      <c r="B11" s="88" t="s">
        <v>82</v>
      </c>
      <c r="C11" s="88" t="s">
        <v>83</v>
      </c>
      <c r="D11" s="88" t="s">
        <v>84</v>
      </c>
      <c r="E11" s="88" t="s">
        <v>264</v>
      </c>
      <c r="F11" s="88" t="s">
        <v>265</v>
      </c>
      <c r="G11" s="36">
        <v>100</v>
      </c>
      <c r="H11" s="36">
        <f>SUM(I11:K11)</f>
        <v>10</v>
      </c>
      <c r="I11" s="36">
        <v>10</v>
      </c>
      <c r="J11" s="37">
        <v>0</v>
      </c>
      <c r="K11" s="36">
        <v>0</v>
      </c>
      <c r="L11" s="36">
        <v>90</v>
      </c>
      <c r="M11" s="36">
        <v>0</v>
      </c>
      <c r="N11" s="36">
        <v>0</v>
      </c>
      <c r="O11" s="36">
        <f>SUM(P11:V11)</f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7">
        <v>0</v>
      </c>
      <c r="V11" s="81">
        <v>0</v>
      </c>
    </row>
  </sheetData>
  <sheetProtection/>
  <mergeCells count="21">
    <mergeCell ref="G5:G7"/>
    <mergeCell ref="J6:J7"/>
    <mergeCell ref="D5:D7"/>
    <mergeCell ref="E5:E7"/>
    <mergeCell ref="F5:F7"/>
    <mergeCell ref="M5:M7"/>
    <mergeCell ref="A4:F4"/>
    <mergeCell ref="G4:V4"/>
    <mergeCell ref="A2:V2"/>
    <mergeCell ref="A5:C6"/>
    <mergeCell ref="H6:H7"/>
    <mergeCell ref="I6:I7"/>
    <mergeCell ref="K6:K7"/>
    <mergeCell ref="L5:L7"/>
    <mergeCell ref="H5:K5"/>
    <mergeCell ref="V6:V7"/>
    <mergeCell ref="P6:T6"/>
    <mergeCell ref="O5:V5"/>
    <mergeCell ref="N5:N7"/>
    <mergeCell ref="O6:O7"/>
    <mergeCell ref="U6:U7"/>
  </mergeCells>
  <printOptions horizontalCentered="1"/>
  <pageMargins left="0.7013888955116272" right="0.7013888955116272" top="0.7486110925674438" bottom="0.7486110925674438" header="0.5" footer="0.5"/>
  <pageSetup errors="blank" fitToHeight="100" fitToWidth="1" horizontalDpi="600" verticalDpi="600" orientation="landscape" paperSize="9" scale="5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3" width="4.83203125" style="0" customWidth="1"/>
    <col min="4" max="4" width="12.33203125" style="0" customWidth="1"/>
    <col min="5" max="5" width="31.5" style="0" customWidth="1"/>
    <col min="6" max="6" width="44.5" style="0" customWidth="1"/>
    <col min="7" max="7" width="9.16015625" style="0" customWidth="1"/>
    <col min="8" max="9" width="8.16015625" style="0" customWidth="1"/>
    <col min="10" max="12" width="11" style="0" customWidth="1"/>
    <col min="13" max="13" width="10.66015625" style="0" customWidth="1"/>
    <col min="14" max="19" width="11" style="0" customWidth="1"/>
    <col min="20" max="20" width="10.66015625" style="0" customWidth="1"/>
    <col min="21" max="21" width="10.16015625" style="0" customWidth="1"/>
    <col min="22" max="22" width="10.66015625" style="0" customWidth="1"/>
    <col min="23" max="23" width="10.16015625" style="0" customWidth="1"/>
    <col min="24" max="25" width="11" style="0" customWidth="1"/>
  </cols>
  <sheetData>
    <row r="1" spans="1:25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3" t="s">
        <v>266</v>
      </c>
    </row>
    <row r="2" spans="1:25" ht="22.5" customHeight="1">
      <c r="A2" s="157" t="s">
        <v>267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5" ht="19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68"/>
      <c r="Y3" s="73" t="s">
        <v>3</v>
      </c>
    </row>
    <row r="4" spans="1:25" ht="19.5" customHeight="1">
      <c r="A4" s="168" t="s">
        <v>261</v>
      </c>
      <c r="B4" s="168"/>
      <c r="C4" s="168"/>
      <c r="D4" s="168"/>
      <c r="E4" s="168"/>
      <c r="F4" s="168"/>
      <c r="G4" s="168"/>
      <c r="H4" s="168"/>
      <c r="I4" s="168"/>
      <c r="J4" s="143" t="s">
        <v>262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31"/>
    </row>
    <row r="5" spans="1:25" ht="19.5" customHeight="1">
      <c r="A5" s="168" t="s">
        <v>66</v>
      </c>
      <c r="B5" s="168"/>
      <c r="C5" s="168"/>
      <c r="D5" s="169" t="s">
        <v>67</v>
      </c>
      <c r="E5" s="169" t="s">
        <v>235</v>
      </c>
      <c r="F5" s="152" t="s">
        <v>268</v>
      </c>
      <c r="G5" s="152" t="s">
        <v>269</v>
      </c>
      <c r="H5" s="152" t="s">
        <v>270</v>
      </c>
      <c r="I5" s="152" t="s">
        <v>271</v>
      </c>
      <c r="J5" s="114" t="s">
        <v>56</v>
      </c>
      <c r="K5" s="130" t="s">
        <v>222</v>
      </c>
      <c r="L5" s="143"/>
      <c r="M5" s="143"/>
      <c r="N5" s="131"/>
      <c r="O5" s="151" t="s">
        <v>223</v>
      </c>
      <c r="P5" s="104" t="s">
        <v>224</v>
      </c>
      <c r="Q5" s="116" t="s">
        <v>225</v>
      </c>
      <c r="R5" s="130" t="s">
        <v>142</v>
      </c>
      <c r="S5" s="143"/>
      <c r="T5" s="143"/>
      <c r="U5" s="143"/>
      <c r="V5" s="143"/>
      <c r="W5" s="143"/>
      <c r="X5" s="143"/>
      <c r="Y5" s="131"/>
    </row>
    <row r="6" spans="1:25" ht="18.75" customHeight="1">
      <c r="A6" s="168"/>
      <c r="B6" s="168"/>
      <c r="C6" s="168"/>
      <c r="D6" s="169"/>
      <c r="E6" s="169"/>
      <c r="F6" s="152"/>
      <c r="G6" s="152"/>
      <c r="H6" s="152"/>
      <c r="I6" s="152"/>
      <c r="J6" s="108"/>
      <c r="K6" s="104" t="s">
        <v>71</v>
      </c>
      <c r="L6" s="104" t="s">
        <v>272</v>
      </c>
      <c r="M6" s="104" t="s">
        <v>143</v>
      </c>
      <c r="N6" s="104" t="s">
        <v>273</v>
      </c>
      <c r="O6" s="99"/>
      <c r="P6" s="99"/>
      <c r="Q6" s="99"/>
      <c r="R6" s="116" t="s">
        <v>71</v>
      </c>
      <c r="S6" s="130" t="s">
        <v>226</v>
      </c>
      <c r="T6" s="143"/>
      <c r="U6" s="143"/>
      <c r="V6" s="143"/>
      <c r="W6" s="131"/>
      <c r="X6" s="151" t="s">
        <v>227</v>
      </c>
      <c r="Y6" s="104" t="s">
        <v>228</v>
      </c>
    </row>
    <row r="7" spans="1:25" ht="54.75" customHeight="1">
      <c r="A7" s="92" t="s">
        <v>76</v>
      </c>
      <c r="B7" s="92" t="s">
        <v>77</v>
      </c>
      <c r="C7" s="93" t="s">
        <v>78</v>
      </c>
      <c r="D7" s="169"/>
      <c r="E7" s="169"/>
      <c r="F7" s="152"/>
      <c r="G7" s="152"/>
      <c r="H7" s="152"/>
      <c r="I7" s="152"/>
      <c r="J7" s="154"/>
      <c r="K7" s="100"/>
      <c r="L7" s="100"/>
      <c r="M7" s="100"/>
      <c r="N7" s="100"/>
      <c r="O7" s="100"/>
      <c r="P7" s="100"/>
      <c r="Q7" s="100"/>
      <c r="R7" s="100"/>
      <c r="S7" s="85" t="s">
        <v>229</v>
      </c>
      <c r="T7" s="85" t="s">
        <v>230</v>
      </c>
      <c r="U7" s="86" t="s">
        <v>231</v>
      </c>
      <c r="V7" s="86" t="s">
        <v>232</v>
      </c>
      <c r="W7" s="85" t="s">
        <v>233</v>
      </c>
      <c r="X7" s="100"/>
      <c r="Y7" s="100"/>
    </row>
    <row r="8" spans="1:25" ht="19.5" customHeight="1">
      <c r="A8" s="94" t="s">
        <v>36</v>
      </c>
      <c r="B8" s="94" t="s">
        <v>36</v>
      </c>
      <c r="C8" s="94" t="s">
        <v>36</v>
      </c>
      <c r="D8" s="94" t="s">
        <v>36</v>
      </c>
      <c r="E8" s="94" t="s">
        <v>56</v>
      </c>
      <c r="F8" s="94" t="s">
        <v>36</v>
      </c>
      <c r="G8" s="94" t="s">
        <v>36</v>
      </c>
      <c r="H8" s="95">
        <v>0</v>
      </c>
      <c r="I8" s="95">
        <v>12</v>
      </c>
      <c r="J8" s="38">
        <v>100</v>
      </c>
      <c r="K8" s="36">
        <f>SUM(L8:N8)</f>
        <v>30</v>
      </c>
      <c r="L8" s="36">
        <v>30</v>
      </c>
      <c r="M8" s="37">
        <v>0</v>
      </c>
      <c r="N8" s="36">
        <v>0</v>
      </c>
      <c r="O8" s="36">
        <v>70</v>
      </c>
      <c r="P8" s="36">
        <v>0</v>
      </c>
      <c r="Q8" s="36">
        <v>0</v>
      </c>
      <c r="R8" s="36">
        <f>SUM(S8:Y8)</f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7">
        <v>0</v>
      </c>
    </row>
    <row r="9" spans="1:25" ht="19.5" customHeight="1">
      <c r="A9" s="94" t="s">
        <v>36</v>
      </c>
      <c r="B9" s="94" t="s">
        <v>36</v>
      </c>
      <c r="C9" s="94" t="s">
        <v>36</v>
      </c>
      <c r="D9" s="94" t="s">
        <v>36</v>
      </c>
      <c r="E9" s="94" t="s">
        <v>79</v>
      </c>
      <c r="F9" s="94" t="s">
        <v>36</v>
      </c>
      <c r="G9" s="94" t="s">
        <v>36</v>
      </c>
      <c r="H9" s="95">
        <v>0</v>
      </c>
      <c r="I9" s="95">
        <v>12</v>
      </c>
      <c r="J9" s="38">
        <v>100</v>
      </c>
      <c r="K9" s="36">
        <f>SUM(L9:N9)</f>
        <v>30</v>
      </c>
      <c r="L9" s="36">
        <v>30</v>
      </c>
      <c r="M9" s="37">
        <v>0</v>
      </c>
      <c r="N9" s="36">
        <v>0</v>
      </c>
      <c r="O9" s="36">
        <v>70</v>
      </c>
      <c r="P9" s="36">
        <v>0</v>
      </c>
      <c r="Q9" s="36">
        <v>0</v>
      </c>
      <c r="R9" s="36">
        <f>SUM(S9:Y9)</f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7">
        <v>0</v>
      </c>
    </row>
    <row r="10" spans="1:25" ht="19.5" customHeight="1">
      <c r="A10" s="94" t="s">
        <v>36</v>
      </c>
      <c r="B10" s="94" t="s">
        <v>36</v>
      </c>
      <c r="C10" s="94" t="s">
        <v>36</v>
      </c>
      <c r="D10" s="94" t="s">
        <v>36</v>
      </c>
      <c r="E10" s="94" t="s">
        <v>80</v>
      </c>
      <c r="F10" s="94" t="s">
        <v>36</v>
      </c>
      <c r="G10" s="94" t="s">
        <v>36</v>
      </c>
      <c r="H10" s="95">
        <v>0</v>
      </c>
      <c r="I10" s="95">
        <v>12</v>
      </c>
      <c r="J10" s="38">
        <v>100</v>
      </c>
      <c r="K10" s="36">
        <f>SUM(L10:N10)</f>
        <v>30</v>
      </c>
      <c r="L10" s="36">
        <v>30</v>
      </c>
      <c r="M10" s="37">
        <v>0</v>
      </c>
      <c r="N10" s="36">
        <v>0</v>
      </c>
      <c r="O10" s="36">
        <v>70</v>
      </c>
      <c r="P10" s="36">
        <v>0</v>
      </c>
      <c r="Q10" s="36">
        <v>0</v>
      </c>
      <c r="R10" s="36">
        <f>SUM(S10:Y10)</f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7">
        <v>0</v>
      </c>
    </row>
    <row r="11" spans="1:25" ht="19.5" customHeight="1">
      <c r="A11" s="94" t="s">
        <v>81</v>
      </c>
      <c r="B11" s="94" t="s">
        <v>82</v>
      </c>
      <c r="C11" s="94" t="s">
        <v>83</v>
      </c>
      <c r="D11" s="94" t="s">
        <v>84</v>
      </c>
      <c r="E11" s="94" t="s">
        <v>234</v>
      </c>
      <c r="F11" s="94" t="s">
        <v>274</v>
      </c>
      <c r="G11" s="94" t="s">
        <v>275</v>
      </c>
      <c r="H11" s="95">
        <v>0</v>
      </c>
      <c r="I11" s="95">
        <v>6</v>
      </c>
      <c r="J11" s="38">
        <v>54</v>
      </c>
      <c r="K11" s="36">
        <f>SUM(L11:N11)</f>
        <v>14</v>
      </c>
      <c r="L11" s="36">
        <v>14</v>
      </c>
      <c r="M11" s="37">
        <v>0</v>
      </c>
      <c r="N11" s="36">
        <v>0</v>
      </c>
      <c r="O11" s="36">
        <v>40</v>
      </c>
      <c r="P11" s="36">
        <v>0</v>
      </c>
      <c r="Q11" s="36">
        <v>0</v>
      </c>
      <c r="R11" s="36">
        <f>SUM(S11:Y11)</f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7">
        <v>0</v>
      </c>
    </row>
    <row r="12" spans="1:25" ht="19.5" customHeight="1">
      <c r="A12" s="94" t="s">
        <v>81</v>
      </c>
      <c r="B12" s="94" t="s">
        <v>82</v>
      </c>
      <c r="C12" s="94" t="s">
        <v>83</v>
      </c>
      <c r="D12" s="94" t="s">
        <v>84</v>
      </c>
      <c r="E12" s="94" t="s">
        <v>234</v>
      </c>
      <c r="F12" s="94" t="s">
        <v>274</v>
      </c>
      <c r="G12" s="94" t="s">
        <v>276</v>
      </c>
      <c r="H12" s="95">
        <v>0</v>
      </c>
      <c r="I12" s="95">
        <v>6</v>
      </c>
      <c r="J12" s="38">
        <v>46</v>
      </c>
      <c r="K12" s="36">
        <f>SUM(L12:N12)</f>
        <v>16</v>
      </c>
      <c r="L12" s="36">
        <v>16</v>
      </c>
      <c r="M12" s="37">
        <v>0</v>
      </c>
      <c r="N12" s="36">
        <v>0</v>
      </c>
      <c r="O12" s="36">
        <v>30</v>
      </c>
      <c r="P12" s="36">
        <v>0</v>
      </c>
      <c r="Q12" s="36">
        <v>0</v>
      </c>
      <c r="R12" s="36">
        <f>SUM(S12:Y12)</f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7">
        <v>0</v>
      </c>
    </row>
  </sheetData>
  <sheetProtection/>
  <mergeCells count="24">
    <mergeCell ref="H5:H7"/>
    <mergeCell ref="I5:I7"/>
    <mergeCell ref="J5:J7"/>
    <mergeCell ref="G5:G7"/>
    <mergeCell ref="P5:P7"/>
    <mergeCell ref="O5:O7"/>
    <mergeCell ref="A5:C6"/>
    <mergeCell ref="A2:Y2"/>
    <mergeCell ref="A4:I4"/>
    <mergeCell ref="K5:N5"/>
    <mergeCell ref="R5:Y5"/>
    <mergeCell ref="J4:Y4"/>
    <mergeCell ref="D5:D7"/>
    <mergeCell ref="E5:E7"/>
    <mergeCell ref="F5:F7"/>
    <mergeCell ref="K6:K7"/>
    <mergeCell ref="S6:W6"/>
    <mergeCell ref="L6:L7"/>
    <mergeCell ref="N6:N7"/>
    <mergeCell ref="M6:M7"/>
    <mergeCell ref="R6:R7"/>
    <mergeCell ref="Y6:Y7"/>
    <mergeCell ref="Q5:Q7"/>
    <mergeCell ref="X6:X7"/>
  </mergeCells>
  <printOptions horizontalCentered="1"/>
  <pageMargins left="0.7013888955116272" right="0.7013888955116272" top="0.7486110925674438" bottom="0.7486110925674438" header="0.5" footer="0.5"/>
  <pageSetup errors="blank" fitToHeight="100" fitToWidth="1" horizontalDpi="600" verticalDpi="600" orientation="landscape" paperSize="9" scale="5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  <c r="T1" s="25" t="s">
        <v>53</v>
      </c>
    </row>
    <row r="2" spans="1:20" ht="19.5" customHeight="1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9.5" customHeight="1">
      <c r="A3" s="26" t="s">
        <v>2</v>
      </c>
      <c r="B3" s="26"/>
      <c r="C3" s="26"/>
      <c r="D3" s="26"/>
      <c r="E3" s="26"/>
      <c r="F3" s="27"/>
      <c r="G3" s="27"/>
      <c r="H3" s="27"/>
      <c r="I3" s="27"/>
      <c r="J3" s="28"/>
      <c r="K3" s="28"/>
      <c r="L3" s="28"/>
      <c r="M3" s="28"/>
      <c r="N3" s="28"/>
      <c r="O3" s="28"/>
      <c r="P3" s="28"/>
      <c r="Q3" s="28"/>
      <c r="R3" s="28"/>
      <c r="S3" s="29"/>
      <c r="T3" s="6" t="s">
        <v>3</v>
      </c>
    </row>
    <row r="4" spans="1:20" ht="19.5" customHeight="1">
      <c r="A4" s="109" t="s">
        <v>55</v>
      </c>
      <c r="B4" s="110"/>
      <c r="C4" s="110"/>
      <c r="D4" s="110"/>
      <c r="E4" s="111"/>
      <c r="F4" s="108" t="s">
        <v>56</v>
      </c>
      <c r="G4" s="112" t="s">
        <v>57</v>
      </c>
      <c r="H4" s="99" t="s">
        <v>58</v>
      </c>
      <c r="I4" s="99" t="s">
        <v>59</v>
      </c>
      <c r="J4" s="99" t="s">
        <v>60</v>
      </c>
      <c r="K4" s="99" t="s">
        <v>61</v>
      </c>
      <c r="L4" s="99"/>
      <c r="M4" s="101" t="s">
        <v>62</v>
      </c>
      <c r="N4" s="105" t="s">
        <v>63</v>
      </c>
      <c r="O4" s="106"/>
      <c r="P4" s="106"/>
      <c r="Q4" s="106"/>
      <c r="R4" s="107"/>
      <c r="S4" s="108" t="s">
        <v>64</v>
      </c>
      <c r="T4" s="99" t="s">
        <v>65</v>
      </c>
    </row>
    <row r="5" spans="1:20" ht="19.5" customHeight="1">
      <c r="A5" s="109" t="s">
        <v>66</v>
      </c>
      <c r="B5" s="110"/>
      <c r="C5" s="111"/>
      <c r="D5" s="114" t="s">
        <v>67</v>
      </c>
      <c r="E5" s="116" t="s">
        <v>68</v>
      </c>
      <c r="F5" s="99"/>
      <c r="G5" s="112"/>
      <c r="H5" s="99"/>
      <c r="I5" s="99"/>
      <c r="J5" s="99"/>
      <c r="K5" s="117" t="s">
        <v>69</v>
      </c>
      <c r="L5" s="99" t="s">
        <v>70</v>
      </c>
      <c r="M5" s="102"/>
      <c r="N5" s="104" t="s">
        <v>71</v>
      </c>
      <c r="O5" s="104" t="s">
        <v>72</v>
      </c>
      <c r="P5" s="104" t="s">
        <v>73</v>
      </c>
      <c r="Q5" s="104" t="s">
        <v>74</v>
      </c>
      <c r="R5" s="104" t="s">
        <v>75</v>
      </c>
      <c r="S5" s="99"/>
      <c r="T5" s="99"/>
    </row>
    <row r="6" spans="1:20" ht="30.75" customHeight="1">
      <c r="A6" s="31" t="s">
        <v>76</v>
      </c>
      <c r="B6" s="32" t="s">
        <v>77</v>
      </c>
      <c r="C6" s="33" t="s">
        <v>78</v>
      </c>
      <c r="D6" s="115"/>
      <c r="E6" s="115"/>
      <c r="F6" s="100"/>
      <c r="G6" s="113"/>
      <c r="H6" s="100"/>
      <c r="I6" s="100"/>
      <c r="J6" s="100"/>
      <c r="K6" s="118"/>
      <c r="L6" s="100"/>
      <c r="M6" s="103"/>
      <c r="N6" s="100"/>
      <c r="O6" s="100"/>
      <c r="P6" s="100"/>
      <c r="Q6" s="100"/>
      <c r="R6" s="100"/>
      <c r="S6" s="100"/>
      <c r="T6" s="100"/>
    </row>
    <row r="7" spans="1:20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56</v>
      </c>
      <c r="F7" s="36">
        <v>38888.29</v>
      </c>
      <c r="G7" s="36">
        <v>1316.66</v>
      </c>
      <c r="H7" s="36">
        <v>16771.63</v>
      </c>
      <c r="I7" s="36">
        <v>0</v>
      </c>
      <c r="J7" s="37">
        <v>0</v>
      </c>
      <c r="K7" s="38">
        <v>10850</v>
      </c>
      <c r="L7" s="36">
        <v>9850</v>
      </c>
      <c r="M7" s="37">
        <v>1200</v>
      </c>
      <c r="N7" s="38">
        <f aca="true" t="shared" si="0" ref="N7:N12">SUM(O7:R7)</f>
        <v>0</v>
      </c>
      <c r="O7" s="36">
        <v>0</v>
      </c>
      <c r="P7" s="36">
        <v>0</v>
      </c>
      <c r="Q7" s="36">
        <v>0</v>
      </c>
      <c r="R7" s="37">
        <v>0</v>
      </c>
      <c r="S7" s="38">
        <v>4650</v>
      </c>
      <c r="T7" s="37">
        <v>4100</v>
      </c>
    </row>
    <row r="8" spans="1:20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79</v>
      </c>
      <c r="F8" s="36">
        <v>38888.29</v>
      </c>
      <c r="G8" s="36">
        <v>1316.66</v>
      </c>
      <c r="H8" s="36">
        <v>16771.63</v>
      </c>
      <c r="I8" s="36">
        <v>0</v>
      </c>
      <c r="J8" s="37">
        <v>0</v>
      </c>
      <c r="K8" s="38">
        <v>10850</v>
      </c>
      <c r="L8" s="36">
        <v>9850</v>
      </c>
      <c r="M8" s="37">
        <v>1200</v>
      </c>
      <c r="N8" s="38">
        <f t="shared" si="0"/>
        <v>0</v>
      </c>
      <c r="O8" s="36">
        <v>0</v>
      </c>
      <c r="P8" s="36">
        <v>0</v>
      </c>
      <c r="Q8" s="36">
        <v>0</v>
      </c>
      <c r="R8" s="37">
        <v>0</v>
      </c>
      <c r="S8" s="38">
        <v>4650</v>
      </c>
      <c r="T8" s="37">
        <v>4100</v>
      </c>
    </row>
    <row r="9" spans="1:20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80</v>
      </c>
      <c r="F9" s="36">
        <v>38888.29</v>
      </c>
      <c r="G9" s="36">
        <v>1316.66</v>
      </c>
      <c r="H9" s="36">
        <v>16771.63</v>
      </c>
      <c r="I9" s="36">
        <v>0</v>
      </c>
      <c r="J9" s="37">
        <v>0</v>
      </c>
      <c r="K9" s="38">
        <v>10850</v>
      </c>
      <c r="L9" s="36">
        <v>9850</v>
      </c>
      <c r="M9" s="37">
        <v>1200</v>
      </c>
      <c r="N9" s="38">
        <f t="shared" si="0"/>
        <v>0</v>
      </c>
      <c r="O9" s="36">
        <v>0</v>
      </c>
      <c r="P9" s="36">
        <v>0</v>
      </c>
      <c r="Q9" s="36">
        <v>0</v>
      </c>
      <c r="R9" s="37">
        <v>0</v>
      </c>
      <c r="S9" s="38">
        <v>4650</v>
      </c>
      <c r="T9" s="37">
        <v>4100</v>
      </c>
    </row>
    <row r="10" spans="1:20" ht="19.5" customHeight="1">
      <c r="A10" s="35" t="s">
        <v>81</v>
      </c>
      <c r="B10" s="35" t="s">
        <v>82</v>
      </c>
      <c r="C10" s="35" t="s">
        <v>83</v>
      </c>
      <c r="D10" s="35" t="s">
        <v>84</v>
      </c>
      <c r="E10" s="35" t="s">
        <v>85</v>
      </c>
      <c r="F10" s="36">
        <v>38816.13</v>
      </c>
      <c r="G10" s="36">
        <v>1279.5</v>
      </c>
      <c r="H10" s="36">
        <v>16736.63</v>
      </c>
      <c r="I10" s="36">
        <v>0</v>
      </c>
      <c r="J10" s="37">
        <v>0</v>
      </c>
      <c r="K10" s="38">
        <v>10850</v>
      </c>
      <c r="L10" s="36">
        <v>9850</v>
      </c>
      <c r="M10" s="37">
        <v>1200</v>
      </c>
      <c r="N10" s="38">
        <f t="shared" si="0"/>
        <v>0</v>
      </c>
      <c r="O10" s="36">
        <v>0</v>
      </c>
      <c r="P10" s="36">
        <v>0</v>
      </c>
      <c r="Q10" s="36">
        <v>0</v>
      </c>
      <c r="R10" s="37">
        <v>0</v>
      </c>
      <c r="S10" s="38">
        <v>4650</v>
      </c>
      <c r="T10" s="37">
        <v>4100</v>
      </c>
    </row>
    <row r="11" spans="1:20" ht="19.5" customHeight="1">
      <c r="A11" s="35" t="s">
        <v>86</v>
      </c>
      <c r="B11" s="35" t="s">
        <v>82</v>
      </c>
      <c r="C11" s="35" t="s">
        <v>87</v>
      </c>
      <c r="D11" s="35" t="s">
        <v>84</v>
      </c>
      <c r="E11" s="35" t="s">
        <v>88</v>
      </c>
      <c r="F11" s="36">
        <v>62.49</v>
      </c>
      <c r="G11" s="36">
        <v>32.49</v>
      </c>
      <c r="H11" s="36">
        <v>30</v>
      </c>
      <c r="I11" s="36">
        <v>0</v>
      </c>
      <c r="J11" s="37">
        <v>0</v>
      </c>
      <c r="K11" s="38">
        <v>0</v>
      </c>
      <c r="L11" s="36">
        <v>0</v>
      </c>
      <c r="M11" s="37">
        <v>0</v>
      </c>
      <c r="N11" s="38">
        <f t="shared" si="0"/>
        <v>0</v>
      </c>
      <c r="O11" s="36">
        <v>0</v>
      </c>
      <c r="P11" s="36">
        <v>0</v>
      </c>
      <c r="Q11" s="36">
        <v>0</v>
      </c>
      <c r="R11" s="37">
        <v>0</v>
      </c>
      <c r="S11" s="38">
        <v>0</v>
      </c>
      <c r="T11" s="37">
        <v>0</v>
      </c>
    </row>
    <row r="12" spans="1:20" ht="19.5" customHeight="1">
      <c r="A12" s="35" t="s">
        <v>86</v>
      </c>
      <c r="B12" s="35" t="s">
        <v>89</v>
      </c>
      <c r="C12" s="35" t="s">
        <v>89</v>
      </c>
      <c r="D12" s="35" t="s">
        <v>84</v>
      </c>
      <c r="E12" s="35" t="s">
        <v>90</v>
      </c>
      <c r="F12" s="36">
        <v>9.67</v>
      </c>
      <c r="G12" s="36">
        <v>4.67</v>
      </c>
      <c r="H12" s="36">
        <v>5</v>
      </c>
      <c r="I12" s="36">
        <v>0</v>
      </c>
      <c r="J12" s="37">
        <v>0</v>
      </c>
      <c r="K12" s="38">
        <v>0</v>
      </c>
      <c r="L12" s="36">
        <v>0</v>
      </c>
      <c r="M12" s="37">
        <v>0</v>
      </c>
      <c r="N12" s="38">
        <f t="shared" si="0"/>
        <v>0</v>
      </c>
      <c r="O12" s="36">
        <v>0</v>
      </c>
      <c r="P12" s="36">
        <v>0</v>
      </c>
      <c r="Q12" s="36">
        <v>0</v>
      </c>
      <c r="R12" s="37">
        <v>0</v>
      </c>
      <c r="S12" s="38">
        <v>0</v>
      </c>
      <c r="T12" s="37">
        <v>0</v>
      </c>
    </row>
  </sheetData>
  <sheetProtection/>
  <mergeCells count="22">
    <mergeCell ref="K4:L4"/>
    <mergeCell ref="K5:K6"/>
    <mergeCell ref="L5:L6"/>
    <mergeCell ref="A5:C5"/>
    <mergeCell ref="A4:E4"/>
    <mergeCell ref="G4:G6"/>
    <mergeCell ref="H4:H6"/>
    <mergeCell ref="A2:T2"/>
    <mergeCell ref="D5:D6"/>
    <mergeCell ref="E5:E6"/>
    <mergeCell ref="F4:F6"/>
    <mergeCell ref="J4:J6"/>
    <mergeCell ref="I4:I6"/>
    <mergeCell ref="T4:T6"/>
    <mergeCell ref="M4:M6"/>
    <mergeCell ref="N5:N6"/>
    <mergeCell ref="P5:P6"/>
    <mergeCell ref="Q5:Q6"/>
    <mergeCell ref="R5:R6"/>
    <mergeCell ref="O5:O6"/>
    <mergeCell ref="N4:R4"/>
    <mergeCell ref="S4:S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23.33203125" style="0" customWidth="1"/>
    <col min="7" max="10" width="14.5" style="0" customWidth="1"/>
    <col min="11" max="12" width="10.66015625" style="0" customWidth="1"/>
  </cols>
  <sheetData>
    <row r="1" spans="1:10" ht="19.5" customHeight="1">
      <c r="A1" s="5"/>
      <c r="B1" s="39"/>
      <c r="C1" s="39"/>
      <c r="D1" s="39"/>
      <c r="E1" s="39"/>
      <c r="F1" s="39"/>
      <c r="G1" s="39"/>
      <c r="H1" s="39"/>
      <c r="I1" s="39"/>
      <c r="J1" s="40" t="s">
        <v>91</v>
      </c>
    </row>
    <row r="2" spans="1:10" ht="19.5" customHeight="1">
      <c r="A2" s="96" t="s">
        <v>92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9.5" customHeight="1">
      <c r="A3" s="4" t="s">
        <v>2</v>
      </c>
      <c r="B3" s="4"/>
      <c r="C3" s="4"/>
      <c r="D3" s="4"/>
      <c r="E3" s="4"/>
      <c r="F3" s="41"/>
      <c r="G3" s="41"/>
      <c r="H3" s="41"/>
      <c r="I3" s="41"/>
      <c r="J3" s="6" t="s">
        <v>3</v>
      </c>
    </row>
    <row r="4" spans="1:10" ht="19.5" customHeight="1">
      <c r="A4" s="97" t="s">
        <v>55</v>
      </c>
      <c r="B4" s="126"/>
      <c r="C4" s="126"/>
      <c r="D4" s="126"/>
      <c r="E4" s="98"/>
      <c r="F4" s="123" t="s">
        <v>56</v>
      </c>
      <c r="G4" s="124" t="s">
        <v>93</v>
      </c>
      <c r="H4" s="125" t="s">
        <v>94</v>
      </c>
      <c r="I4" s="125" t="s">
        <v>95</v>
      </c>
      <c r="J4" s="119" t="s">
        <v>96</v>
      </c>
    </row>
    <row r="5" spans="1:10" ht="19.5" customHeight="1">
      <c r="A5" s="97" t="s">
        <v>66</v>
      </c>
      <c r="B5" s="126"/>
      <c r="C5" s="98"/>
      <c r="D5" s="122" t="s">
        <v>67</v>
      </c>
      <c r="E5" s="120" t="s">
        <v>97</v>
      </c>
      <c r="F5" s="124"/>
      <c r="G5" s="124"/>
      <c r="H5" s="125"/>
      <c r="I5" s="125"/>
      <c r="J5" s="119"/>
    </row>
    <row r="6" spans="1:10" ht="15" customHeight="1">
      <c r="A6" s="42" t="s">
        <v>76</v>
      </c>
      <c r="B6" s="42" t="s">
        <v>77</v>
      </c>
      <c r="C6" s="43" t="s">
        <v>78</v>
      </c>
      <c r="D6" s="119"/>
      <c r="E6" s="121"/>
      <c r="F6" s="124"/>
      <c r="G6" s="124"/>
      <c r="H6" s="125"/>
      <c r="I6" s="125"/>
      <c r="J6" s="119"/>
    </row>
    <row r="7" spans="1:10" ht="19.5" customHeight="1">
      <c r="A7" s="44" t="s">
        <v>36</v>
      </c>
      <c r="B7" s="44" t="s">
        <v>36</v>
      </c>
      <c r="C7" s="44" t="s">
        <v>36</v>
      </c>
      <c r="D7" s="45" t="s">
        <v>36</v>
      </c>
      <c r="E7" s="45" t="s">
        <v>56</v>
      </c>
      <c r="F7" s="46">
        <f aca="true" t="shared" si="0" ref="F7:F12">SUM(G7:J7)</f>
        <v>38888.29</v>
      </c>
      <c r="G7" s="46">
        <v>23282.19</v>
      </c>
      <c r="H7" s="46">
        <v>15606.1</v>
      </c>
      <c r="I7" s="46">
        <v>0</v>
      </c>
      <c r="J7" s="14">
        <v>0</v>
      </c>
    </row>
    <row r="8" spans="1:10" ht="19.5" customHeight="1">
      <c r="A8" s="44" t="s">
        <v>36</v>
      </c>
      <c r="B8" s="44" t="s">
        <v>36</v>
      </c>
      <c r="C8" s="44" t="s">
        <v>36</v>
      </c>
      <c r="D8" s="45" t="s">
        <v>36</v>
      </c>
      <c r="E8" s="45" t="s">
        <v>79</v>
      </c>
      <c r="F8" s="46">
        <f t="shared" si="0"/>
        <v>38888.29</v>
      </c>
      <c r="G8" s="46">
        <v>23282.19</v>
      </c>
      <c r="H8" s="46">
        <v>15606.1</v>
      </c>
      <c r="I8" s="46">
        <v>0</v>
      </c>
      <c r="J8" s="14">
        <v>0</v>
      </c>
    </row>
    <row r="9" spans="1:10" ht="19.5" customHeight="1">
      <c r="A9" s="44" t="s">
        <v>36</v>
      </c>
      <c r="B9" s="44" t="s">
        <v>36</v>
      </c>
      <c r="C9" s="44" t="s">
        <v>36</v>
      </c>
      <c r="D9" s="45" t="s">
        <v>36</v>
      </c>
      <c r="E9" s="45" t="s">
        <v>80</v>
      </c>
      <c r="F9" s="46">
        <f t="shared" si="0"/>
        <v>38888.29</v>
      </c>
      <c r="G9" s="46">
        <v>23282.19</v>
      </c>
      <c r="H9" s="46">
        <v>15606.1</v>
      </c>
      <c r="I9" s="46">
        <v>0</v>
      </c>
      <c r="J9" s="14">
        <v>0</v>
      </c>
    </row>
    <row r="10" spans="1:10" ht="19.5" customHeight="1">
      <c r="A10" s="44" t="s">
        <v>81</v>
      </c>
      <c r="B10" s="44" t="s">
        <v>82</v>
      </c>
      <c r="C10" s="44" t="s">
        <v>83</v>
      </c>
      <c r="D10" s="45" t="s">
        <v>84</v>
      </c>
      <c r="E10" s="45" t="s">
        <v>85</v>
      </c>
      <c r="F10" s="46">
        <f t="shared" si="0"/>
        <v>38816.13</v>
      </c>
      <c r="G10" s="46">
        <v>23282.19</v>
      </c>
      <c r="H10" s="46">
        <v>15533.94</v>
      </c>
      <c r="I10" s="46">
        <v>0</v>
      </c>
      <c r="J10" s="14">
        <v>0</v>
      </c>
    </row>
    <row r="11" spans="1:10" ht="19.5" customHeight="1">
      <c r="A11" s="44" t="s">
        <v>86</v>
      </c>
      <c r="B11" s="44" t="s">
        <v>82</v>
      </c>
      <c r="C11" s="44" t="s">
        <v>87</v>
      </c>
      <c r="D11" s="45" t="s">
        <v>84</v>
      </c>
      <c r="E11" s="45" t="s">
        <v>88</v>
      </c>
      <c r="F11" s="46">
        <f t="shared" si="0"/>
        <v>62.49</v>
      </c>
      <c r="G11" s="46">
        <v>0</v>
      </c>
      <c r="H11" s="46">
        <v>62.49</v>
      </c>
      <c r="I11" s="46">
        <v>0</v>
      </c>
      <c r="J11" s="14">
        <v>0</v>
      </c>
    </row>
    <row r="12" spans="1:10" ht="19.5" customHeight="1">
      <c r="A12" s="44" t="s">
        <v>86</v>
      </c>
      <c r="B12" s="44" t="s">
        <v>89</v>
      </c>
      <c r="C12" s="44" t="s">
        <v>89</v>
      </c>
      <c r="D12" s="45" t="s">
        <v>84</v>
      </c>
      <c r="E12" s="45" t="s">
        <v>90</v>
      </c>
      <c r="F12" s="46">
        <f t="shared" si="0"/>
        <v>9.67</v>
      </c>
      <c r="G12" s="46">
        <v>0</v>
      </c>
      <c r="H12" s="46">
        <v>9.67</v>
      </c>
      <c r="I12" s="46">
        <v>0</v>
      </c>
      <c r="J12" s="14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2"/>
      <c r="B1" s="2"/>
      <c r="C1" s="2"/>
      <c r="D1" s="2"/>
      <c r="E1" s="2"/>
      <c r="F1" s="2"/>
      <c r="G1" s="2"/>
      <c r="H1" s="3" t="s">
        <v>98</v>
      </c>
    </row>
    <row r="2" spans="1:8" ht="20.25" customHeight="1">
      <c r="A2" s="96" t="s">
        <v>99</v>
      </c>
      <c r="B2" s="96"/>
      <c r="C2" s="96"/>
      <c r="D2" s="96"/>
      <c r="E2" s="96"/>
      <c r="F2" s="96"/>
      <c r="G2" s="96"/>
      <c r="H2" s="96"/>
    </row>
    <row r="3" spans="1:8" ht="20.25" customHeight="1">
      <c r="A3" s="4" t="s">
        <v>2</v>
      </c>
      <c r="B3" s="4"/>
      <c r="C3" s="5"/>
      <c r="D3" s="5"/>
      <c r="E3" s="5"/>
      <c r="F3" s="5"/>
      <c r="G3" s="5"/>
      <c r="H3" s="6" t="s">
        <v>3</v>
      </c>
    </row>
    <row r="4" spans="1:8" ht="22.5" customHeight="1">
      <c r="A4" s="97" t="s">
        <v>4</v>
      </c>
      <c r="B4" s="98"/>
      <c r="C4" s="97" t="s">
        <v>5</v>
      </c>
      <c r="D4" s="126"/>
      <c r="E4" s="126"/>
      <c r="F4" s="126"/>
      <c r="G4" s="126"/>
      <c r="H4" s="98"/>
    </row>
    <row r="5" spans="1:8" ht="22.5" customHeight="1">
      <c r="A5" s="7" t="s">
        <v>6</v>
      </c>
      <c r="B5" s="47" t="s">
        <v>7</v>
      </c>
      <c r="C5" s="7" t="s">
        <v>6</v>
      </c>
      <c r="D5" s="7" t="s">
        <v>56</v>
      </c>
      <c r="E5" s="47" t="s">
        <v>100</v>
      </c>
      <c r="F5" s="8" t="s">
        <v>101</v>
      </c>
      <c r="G5" s="7" t="s">
        <v>102</v>
      </c>
      <c r="H5" s="8" t="s">
        <v>103</v>
      </c>
    </row>
    <row r="6" spans="1:8" ht="22.5" customHeight="1">
      <c r="A6" s="12" t="s">
        <v>104</v>
      </c>
      <c r="B6" s="11">
        <f>SUM(B7:B9)</f>
        <v>16771.63</v>
      </c>
      <c r="C6" s="48" t="s">
        <v>105</v>
      </c>
      <c r="D6" s="11">
        <f aca="true" t="shared" si="0" ref="D6:D35">SUM(E6:H6)</f>
        <v>18088.29</v>
      </c>
      <c r="E6" s="11">
        <f>SUM(E7:E35)</f>
        <v>18088.29</v>
      </c>
      <c r="F6" s="11">
        <f>SUM(F7:F35)</f>
        <v>0</v>
      </c>
      <c r="G6" s="11">
        <f>SUM(G7:G35)</f>
        <v>0</v>
      </c>
      <c r="H6" s="11">
        <f>SUM(H7:H35)</f>
        <v>0</v>
      </c>
    </row>
    <row r="7" spans="1:8" ht="22.5" customHeight="1">
      <c r="A7" s="12" t="s">
        <v>106</v>
      </c>
      <c r="B7" s="11">
        <v>16771.63</v>
      </c>
      <c r="C7" s="48" t="s">
        <v>107</v>
      </c>
      <c r="D7" s="11">
        <f t="shared" si="0"/>
        <v>0</v>
      </c>
      <c r="E7" s="49">
        <v>0</v>
      </c>
      <c r="F7" s="49">
        <v>0</v>
      </c>
      <c r="G7" s="49">
        <v>0</v>
      </c>
      <c r="H7" s="11">
        <v>0</v>
      </c>
    </row>
    <row r="8" spans="1:8" ht="22.5" customHeight="1">
      <c r="A8" s="12" t="s">
        <v>108</v>
      </c>
      <c r="B8" s="11">
        <v>0</v>
      </c>
      <c r="C8" s="48" t="s">
        <v>109</v>
      </c>
      <c r="D8" s="11">
        <f t="shared" si="0"/>
        <v>0</v>
      </c>
      <c r="E8" s="49">
        <v>0</v>
      </c>
      <c r="F8" s="49">
        <v>0</v>
      </c>
      <c r="G8" s="49">
        <v>0</v>
      </c>
      <c r="H8" s="11">
        <v>0</v>
      </c>
    </row>
    <row r="9" spans="1:8" ht="22.5" customHeight="1">
      <c r="A9" s="12" t="s">
        <v>110</v>
      </c>
      <c r="B9" s="11">
        <v>0</v>
      </c>
      <c r="C9" s="48" t="s">
        <v>111</v>
      </c>
      <c r="D9" s="11">
        <f t="shared" si="0"/>
        <v>0</v>
      </c>
      <c r="E9" s="49">
        <v>0</v>
      </c>
      <c r="F9" s="49">
        <v>0</v>
      </c>
      <c r="G9" s="49">
        <v>0</v>
      </c>
      <c r="H9" s="11">
        <v>0</v>
      </c>
    </row>
    <row r="10" spans="1:8" ht="22.5" customHeight="1">
      <c r="A10" s="12" t="s">
        <v>112</v>
      </c>
      <c r="B10" s="11">
        <f>SUM(B11:B14)</f>
        <v>1316.66</v>
      </c>
      <c r="C10" s="48" t="s">
        <v>113</v>
      </c>
      <c r="D10" s="11">
        <f t="shared" si="0"/>
        <v>0</v>
      </c>
      <c r="E10" s="49">
        <v>0</v>
      </c>
      <c r="F10" s="49">
        <v>0</v>
      </c>
      <c r="G10" s="49">
        <v>0</v>
      </c>
      <c r="H10" s="11">
        <v>0</v>
      </c>
    </row>
    <row r="11" spans="1:8" ht="22.5" customHeight="1">
      <c r="A11" s="12" t="s">
        <v>106</v>
      </c>
      <c r="B11" s="11">
        <v>1316.66</v>
      </c>
      <c r="C11" s="48" t="s">
        <v>114</v>
      </c>
      <c r="D11" s="11">
        <f t="shared" si="0"/>
        <v>18016.13</v>
      </c>
      <c r="E11" s="49">
        <v>18016.13</v>
      </c>
      <c r="F11" s="49">
        <v>0</v>
      </c>
      <c r="G11" s="49">
        <v>0</v>
      </c>
      <c r="H11" s="11">
        <v>0</v>
      </c>
    </row>
    <row r="12" spans="1:8" ht="22.5" customHeight="1">
      <c r="A12" s="12" t="s">
        <v>108</v>
      </c>
      <c r="B12" s="11">
        <v>0</v>
      </c>
      <c r="C12" s="48" t="s">
        <v>115</v>
      </c>
      <c r="D12" s="11">
        <f t="shared" si="0"/>
        <v>72.16</v>
      </c>
      <c r="E12" s="49">
        <v>72.16</v>
      </c>
      <c r="F12" s="49">
        <v>0</v>
      </c>
      <c r="G12" s="49">
        <v>0</v>
      </c>
      <c r="H12" s="11">
        <v>0</v>
      </c>
    </row>
    <row r="13" spans="1:8" ht="22.5" customHeight="1">
      <c r="A13" s="12" t="s">
        <v>110</v>
      </c>
      <c r="B13" s="11">
        <v>0</v>
      </c>
      <c r="C13" s="48" t="s">
        <v>116</v>
      </c>
      <c r="D13" s="11">
        <f t="shared" si="0"/>
        <v>0</v>
      </c>
      <c r="E13" s="49">
        <v>0</v>
      </c>
      <c r="F13" s="49">
        <v>0</v>
      </c>
      <c r="G13" s="49">
        <v>0</v>
      </c>
      <c r="H13" s="11">
        <v>0</v>
      </c>
    </row>
    <row r="14" spans="1:8" ht="22.5" customHeight="1">
      <c r="A14" s="12" t="s">
        <v>117</v>
      </c>
      <c r="B14" s="11">
        <v>0</v>
      </c>
      <c r="C14" s="48" t="s">
        <v>118</v>
      </c>
      <c r="D14" s="11">
        <f t="shared" si="0"/>
        <v>0</v>
      </c>
      <c r="E14" s="49">
        <v>0</v>
      </c>
      <c r="F14" s="49">
        <v>0</v>
      </c>
      <c r="G14" s="49">
        <v>0</v>
      </c>
      <c r="H14" s="11">
        <v>0</v>
      </c>
    </row>
    <row r="15" spans="1:8" ht="22.5" customHeight="1">
      <c r="A15" s="15"/>
      <c r="B15" s="11"/>
      <c r="C15" s="50" t="s">
        <v>119</v>
      </c>
      <c r="D15" s="11">
        <f t="shared" si="0"/>
        <v>0</v>
      </c>
      <c r="E15" s="49">
        <v>0</v>
      </c>
      <c r="F15" s="49">
        <v>0</v>
      </c>
      <c r="G15" s="49">
        <v>0</v>
      </c>
      <c r="H15" s="11">
        <v>0</v>
      </c>
    </row>
    <row r="16" spans="1:8" ht="22.5" customHeight="1">
      <c r="A16" s="15"/>
      <c r="B16" s="11"/>
      <c r="C16" s="50" t="s">
        <v>120</v>
      </c>
      <c r="D16" s="11">
        <f t="shared" si="0"/>
        <v>0</v>
      </c>
      <c r="E16" s="49">
        <v>0</v>
      </c>
      <c r="F16" s="49">
        <v>0</v>
      </c>
      <c r="G16" s="49">
        <v>0</v>
      </c>
      <c r="H16" s="11">
        <v>0</v>
      </c>
    </row>
    <row r="17" spans="1:8" ht="22.5" customHeight="1">
      <c r="A17" s="15"/>
      <c r="B17" s="11"/>
      <c r="C17" s="50" t="s">
        <v>121</v>
      </c>
      <c r="D17" s="11">
        <f t="shared" si="0"/>
        <v>0</v>
      </c>
      <c r="E17" s="49">
        <v>0</v>
      </c>
      <c r="F17" s="49">
        <v>0</v>
      </c>
      <c r="G17" s="49">
        <v>0</v>
      </c>
      <c r="H17" s="11">
        <v>0</v>
      </c>
    </row>
    <row r="18" spans="1:8" ht="22.5" customHeight="1">
      <c r="A18" s="15"/>
      <c r="B18" s="11"/>
      <c r="C18" s="50" t="s">
        <v>122</v>
      </c>
      <c r="D18" s="11">
        <f t="shared" si="0"/>
        <v>0</v>
      </c>
      <c r="E18" s="49">
        <v>0</v>
      </c>
      <c r="F18" s="49">
        <v>0</v>
      </c>
      <c r="G18" s="49">
        <v>0</v>
      </c>
      <c r="H18" s="11">
        <v>0</v>
      </c>
    </row>
    <row r="19" spans="1:8" ht="22.5" customHeight="1">
      <c r="A19" s="15"/>
      <c r="B19" s="11"/>
      <c r="C19" s="50" t="s">
        <v>123</v>
      </c>
      <c r="D19" s="11">
        <f t="shared" si="0"/>
        <v>0</v>
      </c>
      <c r="E19" s="49">
        <v>0</v>
      </c>
      <c r="F19" s="49">
        <v>0</v>
      </c>
      <c r="G19" s="49">
        <v>0</v>
      </c>
      <c r="H19" s="11">
        <v>0</v>
      </c>
    </row>
    <row r="20" spans="1:8" ht="22.5" customHeight="1">
      <c r="A20" s="15"/>
      <c r="B20" s="11"/>
      <c r="C20" s="50" t="s">
        <v>124</v>
      </c>
      <c r="D20" s="11">
        <f t="shared" si="0"/>
        <v>0</v>
      </c>
      <c r="E20" s="49">
        <v>0</v>
      </c>
      <c r="F20" s="49">
        <v>0</v>
      </c>
      <c r="G20" s="49">
        <v>0</v>
      </c>
      <c r="H20" s="11">
        <v>0</v>
      </c>
    </row>
    <row r="21" spans="1:8" ht="22.5" customHeight="1">
      <c r="A21" s="15"/>
      <c r="B21" s="11"/>
      <c r="C21" s="50" t="s">
        <v>125</v>
      </c>
      <c r="D21" s="11">
        <f t="shared" si="0"/>
        <v>0</v>
      </c>
      <c r="E21" s="49">
        <v>0</v>
      </c>
      <c r="F21" s="49">
        <v>0</v>
      </c>
      <c r="G21" s="49">
        <v>0</v>
      </c>
      <c r="H21" s="11">
        <v>0</v>
      </c>
    </row>
    <row r="22" spans="1:8" ht="22.5" customHeight="1">
      <c r="A22" s="15"/>
      <c r="B22" s="11"/>
      <c r="C22" s="50" t="s">
        <v>126</v>
      </c>
      <c r="D22" s="11">
        <f t="shared" si="0"/>
        <v>0</v>
      </c>
      <c r="E22" s="49">
        <v>0</v>
      </c>
      <c r="F22" s="49">
        <v>0</v>
      </c>
      <c r="G22" s="49">
        <v>0</v>
      </c>
      <c r="H22" s="11">
        <v>0</v>
      </c>
    </row>
    <row r="23" spans="1:8" ht="22.5" customHeight="1">
      <c r="A23" s="15"/>
      <c r="B23" s="11"/>
      <c r="C23" s="50" t="s">
        <v>127</v>
      </c>
      <c r="D23" s="11">
        <f t="shared" si="0"/>
        <v>0</v>
      </c>
      <c r="E23" s="49">
        <v>0</v>
      </c>
      <c r="F23" s="49">
        <v>0</v>
      </c>
      <c r="G23" s="49">
        <v>0</v>
      </c>
      <c r="H23" s="11">
        <v>0</v>
      </c>
    </row>
    <row r="24" spans="1:8" ht="22.5" customHeight="1">
      <c r="A24" s="15"/>
      <c r="B24" s="11"/>
      <c r="C24" s="51" t="s">
        <v>128</v>
      </c>
      <c r="D24" s="11">
        <f t="shared" si="0"/>
        <v>0</v>
      </c>
      <c r="E24" s="49">
        <v>0</v>
      </c>
      <c r="F24" s="49">
        <v>0</v>
      </c>
      <c r="G24" s="49">
        <v>0</v>
      </c>
      <c r="H24" s="11">
        <v>0</v>
      </c>
    </row>
    <row r="25" spans="1:8" ht="22.5" customHeight="1">
      <c r="A25" s="52"/>
      <c r="B25" s="53"/>
      <c r="C25" s="54" t="s">
        <v>129</v>
      </c>
      <c r="D25" s="53">
        <f t="shared" si="0"/>
        <v>0</v>
      </c>
      <c r="E25" s="53">
        <v>0</v>
      </c>
      <c r="F25" s="53">
        <v>0</v>
      </c>
      <c r="G25" s="53">
        <v>0</v>
      </c>
      <c r="H25" s="53">
        <v>0</v>
      </c>
    </row>
    <row r="26" spans="1:8" ht="22.5" customHeight="1">
      <c r="A26" s="55"/>
      <c r="B26" s="53"/>
      <c r="C26" s="54" t="s">
        <v>130</v>
      </c>
      <c r="D26" s="53">
        <f t="shared" si="0"/>
        <v>0</v>
      </c>
      <c r="E26" s="53">
        <v>0</v>
      </c>
      <c r="F26" s="53">
        <v>0</v>
      </c>
      <c r="G26" s="53">
        <v>0</v>
      </c>
      <c r="H26" s="53">
        <v>0</v>
      </c>
    </row>
    <row r="27" spans="1:8" ht="22.5" customHeight="1">
      <c r="A27" s="55"/>
      <c r="B27" s="53"/>
      <c r="C27" s="54" t="s">
        <v>131</v>
      </c>
      <c r="D27" s="53">
        <f t="shared" si="0"/>
        <v>0</v>
      </c>
      <c r="E27" s="53">
        <v>0</v>
      </c>
      <c r="F27" s="53">
        <v>0</v>
      </c>
      <c r="G27" s="53">
        <v>0</v>
      </c>
      <c r="H27" s="53">
        <v>0</v>
      </c>
    </row>
    <row r="28" spans="1:8" ht="22.5" customHeight="1">
      <c r="A28" s="55"/>
      <c r="B28" s="53"/>
      <c r="C28" s="54" t="s">
        <v>132</v>
      </c>
      <c r="D28" s="53">
        <f t="shared" si="0"/>
        <v>0</v>
      </c>
      <c r="E28" s="53">
        <v>0</v>
      </c>
      <c r="F28" s="53">
        <v>0</v>
      </c>
      <c r="G28" s="53">
        <v>0</v>
      </c>
      <c r="H28" s="53">
        <v>0</v>
      </c>
    </row>
    <row r="29" spans="1:8" ht="22.5" customHeight="1">
      <c r="A29" s="55"/>
      <c r="B29" s="53"/>
      <c r="C29" s="54" t="s">
        <v>133</v>
      </c>
      <c r="D29" s="53">
        <f t="shared" si="0"/>
        <v>0</v>
      </c>
      <c r="E29" s="53">
        <v>0</v>
      </c>
      <c r="F29" s="53">
        <v>0</v>
      </c>
      <c r="G29" s="53">
        <v>0</v>
      </c>
      <c r="H29" s="53">
        <v>0</v>
      </c>
    </row>
    <row r="30" spans="1:8" ht="22.5" customHeight="1">
      <c r="A30" s="9"/>
      <c r="B30" s="56"/>
      <c r="C30" s="57" t="s">
        <v>134</v>
      </c>
      <c r="D30" s="58">
        <f t="shared" si="0"/>
        <v>0</v>
      </c>
      <c r="E30" s="59">
        <v>0</v>
      </c>
      <c r="F30" s="59">
        <v>0</v>
      </c>
      <c r="G30" s="59">
        <v>0</v>
      </c>
      <c r="H30" s="59">
        <v>0</v>
      </c>
    </row>
    <row r="31" spans="1:8" ht="22.5" customHeight="1">
      <c r="A31" s="9"/>
      <c r="B31" s="60"/>
      <c r="C31" s="61" t="s">
        <v>135</v>
      </c>
      <c r="D31" s="11">
        <f t="shared" si="0"/>
        <v>0</v>
      </c>
      <c r="E31" s="62">
        <v>0</v>
      </c>
      <c r="F31" s="62">
        <v>0</v>
      </c>
      <c r="G31" s="62">
        <v>0</v>
      </c>
      <c r="H31" s="62">
        <v>0</v>
      </c>
    </row>
    <row r="32" spans="1:8" ht="22.5" customHeight="1">
      <c r="A32" s="9"/>
      <c r="B32" s="60"/>
      <c r="C32" s="61" t="s">
        <v>136</v>
      </c>
      <c r="D32" s="11">
        <f t="shared" si="0"/>
        <v>0</v>
      </c>
      <c r="E32" s="62">
        <v>0</v>
      </c>
      <c r="F32" s="62">
        <v>0</v>
      </c>
      <c r="G32" s="62">
        <v>0</v>
      </c>
      <c r="H32" s="62">
        <v>0</v>
      </c>
    </row>
    <row r="33" spans="1:8" ht="22.5" customHeight="1">
      <c r="A33" s="9"/>
      <c r="B33" s="60"/>
      <c r="C33" s="61" t="s">
        <v>137</v>
      </c>
      <c r="D33" s="11">
        <f t="shared" si="0"/>
        <v>0</v>
      </c>
      <c r="E33" s="62">
        <v>0</v>
      </c>
      <c r="F33" s="62">
        <v>0</v>
      </c>
      <c r="G33" s="62">
        <v>0</v>
      </c>
      <c r="H33" s="62">
        <v>0</v>
      </c>
    </row>
    <row r="34" spans="1:8" ht="22.5" customHeight="1">
      <c r="A34" s="9"/>
      <c r="B34" s="60"/>
      <c r="C34" s="61" t="s">
        <v>138</v>
      </c>
      <c r="D34" s="11">
        <f t="shared" si="0"/>
        <v>0</v>
      </c>
      <c r="E34" s="62">
        <v>0</v>
      </c>
      <c r="F34" s="62">
        <v>0</v>
      </c>
      <c r="G34" s="62">
        <v>0</v>
      </c>
      <c r="H34" s="62">
        <v>0</v>
      </c>
    </row>
    <row r="35" spans="1:8" ht="22.5" customHeight="1">
      <c r="A35" s="9"/>
      <c r="B35" s="60"/>
      <c r="C35" s="61" t="s">
        <v>139</v>
      </c>
      <c r="D35" s="11">
        <f t="shared" si="0"/>
        <v>0</v>
      </c>
      <c r="E35" s="62">
        <v>0</v>
      </c>
      <c r="F35" s="62">
        <v>0</v>
      </c>
      <c r="G35" s="62">
        <v>0</v>
      </c>
      <c r="H35" s="62">
        <v>0</v>
      </c>
    </row>
    <row r="36" spans="1:8" ht="22.5" customHeight="1">
      <c r="A36" s="17"/>
      <c r="B36" s="63"/>
      <c r="C36" s="64"/>
      <c r="D36" s="65"/>
      <c r="E36" s="62"/>
      <c r="F36" s="62"/>
      <c r="G36" s="62" t="s">
        <v>36</v>
      </c>
      <c r="H36" s="62"/>
    </row>
    <row r="37" spans="1:8" ht="22.5" customHeight="1">
      <c r="A37" s="9"/>
      <c r="B37" s="60"/>
      <c r="C37" s="66" t="s">
        <v>140</v>
      </c>
      <c r="D37" s="11">
        <f>SUM(E37:H37)</f>
        <v>0</v>
      </c>
      <c r="E37" s="62">
        <f>SUM(B7,B11)-SUM(E6)</f>
        <v>0</v>
      </c>
      <c r="F37" s="62">
        <f>SUM(B8,B12)-SUM(F6)</f>
        <v>0</v>
      </c>
      <c r="G37" s="62">
        <f>SUM(B9,B13)-SUM(G6)</f>
        <v>0</v>
      </c>
      <c r="H37" s="62">
        <f>SUM(B14)-SUM(H6)</f>
        <v>0</v>
      </c>
    </row>
    <row r="38" spans="1:8" ht="22.5" customHeight="1">
      <c r="A38" s="9"/>
      <c r="B38" s="67"/>
      <c r="C38" s="66"/>
      <c r="D38" s="65"/>
      <c r="E38" s="62"/>
      <c r="F38" s="62"/>
      <c r="G38" s="62"/>
      <c r="H38" s="62"/>
    </row>
    <row r="39" spans="1:8" ht="22.5" customHeight="1">
      <c r="A39" s="17" t="s">
        <v>51</v>
      </c>
      <c r="B39" s="67">
        <f>SUM(B6,B10)</f>
        <v>18088.29</v>
      </c>
      <c r="C39" s="64" t="s">
        <v>52</v>
      </c>
      <c r="D39" s="65">
        <f>SUM(D7:D37)</f>
        <v>18088.29</v>
      </c>
      <c r="E39" s="65">
        <f>SUM(E7:E37)</f>
        <v>18088.29</v>
      </c>
      <c r="F39" s="65">
        <f>SUM(F7:F37)</f>
        <v>0</v>
      </c>
      <c r="G39" s="65">
        <f>SUM(G7:G37)</f>
        <v>0</v>
      </c>
      <c r="H39" s="65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zoomScalePageLayoutView="0" workbookViewId="0" topLeftCell="A1">
      <selection activeCell="F10" sqref="F10:F1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6" width="15" style="0" customWidth="1"/>
    <col min="7" max="16" width="11.83203125" style="0" customWidth="1"/>
  </cols>
  <sheetData>
    <row r="1" spans="1:16" ht="19.5" customHeight="1">
      <c r="A1" s="22"/>
      <c r="B1" s="23"/>
      <c r="C1" s="23"/>
      <c r="D1" s="23"/>
      <c r="E1" s="23"/>
      <c r="P1" s="68" t="s">
        <v>147</v>
      </c>
    </row>
    <row r="2" spans="1:16" ht="19.5" customHeight="1">
      <c r="A2" s="96" t="s">
        <v>148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9.5" customHeight="1">
      <c r="A3" s="72" t="s">
        <v>2</v>
      </c>
      <c r="B3" s="72"/>
      <c r="C3" s="72"/>
      <c r="D3" s="72"/>
      <c r="E3" s="72"/>
      <c r="G3" s="29"/>
      <c r="P3" s="73" t="s">
        <v>3</v>
      </c>
    </row>
    <row r="4" spans="1:16" ht="19.5" customHeight="1">
      <c r="A4" s="137" t="s">
        <v>55</v>
      </c>
      <c r="B4" s="138"/>
      <c r="C4" s="138"/>
      <c r="D4" s="139"/>
      <c r="E4" s="140"/>
      <c r="F4" s="136" t="s">
        <v>141</v>
      </c>
      <c r="G4" s="102" t="s">
        <v>149</v>
      </c>
      <c r="H4" s="102" t="s">
        <v>150</v>
      </c>
      <c r="I4" s="102" t="s">
        <v>151</v>
      </c>
      <c r="J4" s="102" t="s">
        <v>152</v>
      </c>
      <c r="K4" s="102" t="s">
        <v>153</v>
      </c>
      <c r="L4" s="102" t="s">
        <v>154</v>
      </c>
      <c r="M4" s="102" t="s">
        <v>155</v>
      </c>
      <c r="N4" s="102" t="s">
        <v>156</v>
      </c>
      <c r="O4" s="102" t="s">
        <v>157</v>
      </c>
      <c r="P4" s="102" t="s">
        <v>158</v>
      </c>
    </row>
    <row r="5" spans="1:16" ht="19.5" customHeight="1">
      <c r="A5" s="109" t="s">
        <v>66</v>
      </c>
      <c r="B5" s="110"/>
      <c r="C5" s="111"/>
      <c r="D5" s="135" t="s">
        <v>67</v>
      </c>
      <c r="E5" s="136" t="s">
        <v>68</v>
      </c>
      <c r="F5" s="136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30.75" customHeight="1">
      <c r="A6" s="31" t="s">
        <v>76</v>
      </c>
      <c r="B6" s="32" t="s">
        <v>77</v>
      </c>
      <c r="C6" s="33" t="s">
        <v>78</v>
      </c>
      <c r="D6" s="115"/>
      <c r="E6" s="115"/>
      <c r="F6" s="136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9.5" customHeight="1">
      <c r="A7" s="74" t="s">
        <v>36</v>
      </c>
      <c r="B7" s="74" t="s">
        <v>36</v>
      </c>
      <c r="C7" s="74" t="s">
        <v>36</v>
      </c>
      <c r="D7" s="74" t="s">
        <v>36</v>
      </c>
      <c r="E7" s="74" t="s">
        <v>56</v>
      </c>
      <c r="F7" s="75">
        <f aca="true" t="shared" si="0" ref="F7:F12">SUM(G7:P7)</f>
        <v>16771.63</v>
      </c>
      <c r="G7" s="75">
        <v>12376.93</v>
      </c>
      <c r="H7" s="75">
        <v>2587.27</v>
      </c>
      <c r="I7" s="75">
        <v>1340.41</v>
      </c>
      <c r="J7" s="75">
        <v>40</v>
      </c>
      <c r="K7" s="75">
        <v>0</v>
      </c>
      <c r="L7" s="75">
        <v>427.02</v>
      </c>
      <c r="M7" s="75">
        <v>0</v>
      </c>
      <c r="N7" s="75">
        <v>0</v>
      </c>
      <c r="O7" s="75">
        <v>0</v>
      </c>
      <c r="P7" s="76">
        <v>0</v>
      </c>
    </row>
    <row r="8" spans="1:16" ht="19.5" customHeight="1">
      <c r="A8" s="74" t="s">
        <v>36</v>
      </c>
      <c r="B8" s="74" t="s">
        <v>36</v>
      </c>
      <c r="C8" s="74" t="s">
        <v>36</v>
      </c>
      <c r="D8" s="74" t="s">
        <v>36</v>
      </c>
      <c r="E8" s="74" t="s">
        <v>79</v>
      </c>
      <c r="F8" s="75">
        <f t="shared" si="0"/>
        <v>16771.63</v>
      </c>
      <c r="G8" s="75">
        <v>12376.93</v>
      </c>
      <c r="H8" s="75">
        <v>2587.27</v>
      </c>
      <c r="I8" s="75">
        <v>1340.41</v>
      </c>
      <c r="J8" s="75">
        <v>40</v>
      </c>
      <c r="K8" s="75">
        <v>0</v>
      </c>
      <c r="L8" s="75">
        <v>427.02</v>
      </c>
      <c r="M8" s="75">
        <v>0</v>
      </c>
      <c r="N8" s="75">
        <v>0</v>
      </c>
      <c r="O8" s="75">
        <v>0</v>
      </c>
      <c r="P8" s="76">
        <v>0</v>
      </c>
    </row>
    <row r="9" spans="1:16" ht="19.5" customHeight="1">
      <c r="A9" s="74" t="s">
        <v>36</v>
      </c>
      <c r="B9" s="74" t="s">
        <v>36</v>
      </c>
      <c r="C9" s="74" t="s">
        <v>36</v>
      </c>
      <c r="D9" s="74" t="s">
        <v>36</v>
      </c>
      <c r="E9" s="74" t="s">
        <v>80</v>
      </c>
      <c r="F9" s="75">
        <f t="shared" si="0"/>
        <v>16771.63</v>
      </c>
      <c r="G9" s="75">
        <v>12376.93</v>
      </c>
      <c r="H9" s="75">
        <v>2587.27</v>
      </c>
      <c r="I9" s="75">
        <v>1340.41</v>
      </c>
      <c r="J9" s="75">
        <v>40</v>
      </c>
      <c r="K9" s="75">
        <v>0</v>
      </c>
      <c r="L9" s="75">
        <v>427.02</v>
      </c>
      <c r="M9" s="75">
        <v>0</v>
      </c>
      <c r="N9" s="75">
        <v>0</v>
      </c>
      <c r="O9" s="75">
        <v>0</v>
      </c>
      <c r="P9" s="76">
        <v>0</v>
      </c>
    </row>
    <row r="10" spans="1:16" ht="19.5" customHeight="1">
      <c r="A10" s="74" t="s">
        <v>81</v>
      </c>
      <c r="B10" s="74" t="s">
        <v>82</v>
      </c>
      <c r="C10" s="74" t="s">
        <v>83</v>
      </c>
      <c r="D10" s="74" t="s">
        <v>84</v>
      </c>
      <c r="E10" s="74" t="s">
        <v>85</v>
      </c>
      <c r="F10" s="75">
        <f t="shared" si="0"/>
        <v>16736.63</v>
      </c>
      <c r="G10" s="75">
        <v>12376.93</v>
      </c>
      <c r="H10" s="75">
        <v>2552.27</v>
      </c>
      <c r="I10" s="75">
        <v>1340.41</v>
      </c>
      <c r="J10" s="75">
        <v>40</v>
      </c>
      <c r="K10" s="75">
        <v>0</v>
      </c>
      <c r="L10" s="75">
        <v>427.02</v>
      </c>
      <c r="M10" s="75">
        <v>0</v>
      </c>
      <c r="N10" s="75">
        <v>0</v>
      </c>
      <c r="O10" s="75">
        <v>0</v>
      </c>
      <c r="P10" s="76">
        <v>0</v>
      </c>
    </row>
    <row r="11" spans="1:16" ht="19.5" customHeight="1">
      <c r="A11" s="74" t="s">
        <v>86</v>
      </c>
      <c r="B11" s="74" t="s">
        <v>82</v>
      </c>
      <c r="C11" s="74" t="s">
        <v>87</v>
      </c>
      <c r="D11" s="74" t="s">
        <v>84</v>
      </c>
      <c r="E11" s="74" t="s">
        <v>88</v>
      </c>
      <c r="F11" s="75">
        <f t="shared" si="0"/>
        <v>30</v>
      </c>
      <c r="G11" s="75">
        <v>0</v>
      </c>
      <c r="H11" s="75">
        <v>30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6">
        <v>0</v>
      </c>
    </row>
    <row r="12" spans="1:16" ht="19.5" customHeight="1">
      <c r="A12" s="74" t="s">
        <v>86</v>
      </c>
      <c r="B12" s="74" t="s">
        <v>89</v>
      </c>
      <c r="C12" s="74" t="s">
        <v>89</v>
      </c>
      <c r="D12" s="74" t="s">
        <v>84</v>
      </c>
      <c r="E12" s="74" t="s">
        <v>90</v>
      </c>
      <c r="F12" s="75">
        <f t="shared" si="0"/>
        <v>5</v>
      </c>
      <c r="G12" s="75">
        <v>0</v>
      </c>
      <c r="H12" s="75">
        <v>5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6">
        <v>0</v>
      </c>
    </row>
  </sheetData>
  <sheetProtection/>
  <mergeCells count="16">
    <mergeCell ref="O4:O6"/>
    <mergeCell ref="P4:P6"/>
    <mergeCell ref="K4:K6"/>
    <mergeCell ref="L4:L6"/>
    <mergeCell ref="M4:M6"/>
    <mergeCell ref="N4:N6"/>
    <mergeCell ref="A2:P2"/>
    <mergeCell ref="A5:C5"/>
    <mergeCell ref="D5:D6"/>
    <mergeCell ref="E5:E6"/>
    <mergeCell ref="F4:F6"/>
    <mergeCell ref="A4:E4"/>
    <mergeCell ref="G4:G6"/>
    <mergeCell ref="H4:H6"/>
    <mergeCell ref="I4:I6"/>
    <mergeCell ref="J4:J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77"/>
      <c r="E1" s="5"/>
      <c r="F1" s="5"/>
      <c r="G1" s="3" t="s">
        <v>161</v>
      </c>
    </row>
    <row r="2" spans="1:7" ht="25.5" customHeight="1">
      <c r="A2" s="96" t="s">
        <v>162</v>
      </c>
      <c r="B2" s="96"/>
      <c r="C2" s="96"/>
      <c r="D2" s="96"/>
      <c r="E2" s="96"/>
      <c r="F2" s="96"/>
      <c r="G2" s="96"/>
    </row>
    <row r="3" spans="1:7" ht="19.5" customHeight="1">
      <c r="A3" s="26" t="s">
        <v>2</v>
      </c>
      <c r="B3" s="26"/>
      <c r="C3" s="26"/>
      <c r="D3" s="26"/>
      <c r="E3" s="27"/>
      <c r="F3" s="27"/>
      <c r="G3" s="6" t="s">
        <v>3</v>
      </c>
    </row>
    <row r="4" spans="1:7" ht="19.5" customHeight="1">
      <c r="A4" s="130" t="s">
        <v>163</v>
      </c>
      <c r="B4" s="143"/>
      <c r="C4" s="143"/>
      <c r="D4" s="131"/>
      <c r="E4" s="108" t="s">
        <v>93</v>
      </c>
      <c r="F4" s="99"/>
      <c r="G4" s="99"/>
    </row>
    <row r="5" spans="1:7" ht="19.5" customHeight="1">
      <c r="A5" s="109" t="s">
        <v>66</v>
      </c>
      <c r="B5" s="111"/>
      <c r="C5" s="132" t="s">
        <v>67</v>
      </c>
      <c r="D5" s="114" t="s">
        <v>164</v>
      </c>
      <c r="E5" s="99" t="s">
        <v>56</v>
      </c>
      <c r="F5" s="112" t="s">
        <v>165</v>
      </c>
      <c r="G5" s="145" t="s">
        <v>166</v>
      </c>
    </row>
    <row r="6" spans="1:7" ht="33.75" customHeight="1">
      <c r="A6" s="31" t="s">
        <v>76</v>
      </c>
      <c r="B6" s="33" t="s">
        <v>77</v>
      </c>
      <c r="C6" s="133"/>
      <c r="D6" s="144"/>
      <c r="E6" s="100"/>
      <c r="F6" s="113"/>
      <c r="G6" s="142"/>
    </row>
    <row r="7" spans="1:7" ht="19.5" customHeight="1">
      <c r="A7" s="35" t="s">
        <v>36</v>
      </c>
      <c r="B7" s="74" t="s">
        <v>36</v>
      </c>
      <c r="C7" s="78" t="s">
        <v>36</v>
      </c>
      <c r="D7" s="35" t="s">
        <v>56</v>
      </c>
      <c r="E7" s="36">
        <f aca="true" t="shared" si="0" ref="E7:E38">SUM(F7:G7)</f>
        <v>14719.189999999999</v>
      </c>
      <c r="F7" s="36">
        <v>12464.32</v>
      </c>
      <c r="G7" s="37">
        <v>2254.87</v>
      </c>
    </row>
    <row r="8" spans="1:7" ht="19.5" customHeight="1">
      <c r="A8" s="35" t="s">
        <v>36</v>
      </c>
      <c r="B8" s="74" t="s">
        <v>36</v>
      </c>
      <c r="C8" s="78" t="s">
        <v>36</v>
      </c>
      <c r="D8" s="35" t="s">
        <v>79</v>
      </c>
      <c r="E8" s="36">
        <f t="shared" si="0"/>
        <v>14719.189999999999</v>
      </c>
      <c r="F8" s="36">
        <v>12464.32</v>
      </c>
      <c r="G8" s="37">
        <v>2254.87</v>
      </c>
    </row>
    <row r="9" spans="1:7" ht="19.5" customHeight="1">
      <c r="A9" s="35" t="s">
        <v>36</v>
      </c>
      <c r="B9" s="74" t="s">
        <v>36</v>
      </c>
      <c r="C9" s="78" t="s">
        <v>36</v>
      </c>
      <c r="D9" s="35" t="s">
        <v>80</v>
      </c>
      <c r="E9" s="36">
        <f t="shared" si="0"/>
        <v>14719.189999999999</v>
      </c>
      <c r="F9" s="36">
        <v>12464.32</v>
      </c>
      <c r="G9" s="37">
        <v>2254.87</v>
      </c>
    </row>
    <row r="10" spans="1:7" ht="19.5" customHeight="1">
      <c r="A10" s="35" t="s">
        <v>36</v>
      </c>
      <c r="B10" s="74" t="s">
        <v>36</v>
      </c>
      <c r="C10" s="78" t="s">
        <v>36</v>
      </c>
      <c r="D10" s="35" t="s">
        <v>167</v>
      </c>
      <c r="E10" s="36">
        <f t="shared" si="0"/>
        <v>12376.93</v>
      </c>
      <c r="F10" s="36">
        <v>12376.93</v>
      </c>
      <c r="G10" s="37">
        <v>0</v>
      </c>
    </row>
    <row r="11" spans="1:7" ht="19.5" customHeight="1">
      <c r="A11" s="35" t="s">
        <v>168</v>
      </c>
      <c r="B11" s="74" t="s">
        <v>145</v>
      </c>
      <c r="C11" s="78" t="s">
        <v>84</v>
      </c>
      <c r="D11" s="35" t="s">
        <v>169</v>
      </c>
      <c r="E11" s="36">
        <f t="shared" si="0"/>
        <v>2956</v>
      </c>
      <c r="F11" s="36">
        <v>2956</v>
      </c>
      <c r="G11" s="37">
        <v>0</v>
      </c>
    </row>
    <row r="12" spans="1:7" ht="19.5" customHeight="1">
      <c r="A12" s="35" t="s">
        <v>168</v>
      </c>
      <c r="B12" s="74" t="s">
        <v>82</v>
      </c>
      <c r="C12" s="78" t="s">
        <v>84</v>
      </c>
      <c r="D12" s="35" t="s">
        <v>170</v>
      </c>
      <c r="E12" s="36">
        <f t="shared" si="0"/>
        <v>77.93</v>
      </c>
      <c r="F12" s="36">
        <v>77.93</v>
      </c>
      <c r="G12" s="37">
        <v>0</v>
      </c>
    </row>
    <row r="13" spans="1:7" ht="19.5" customHeight="1">
      <c r="A13" s="35" t="s">
        <v>168</v>
      </c>
      <c r="B13" s="74" t="s">
        <v>171</v>
      </c>
      <c r="C13" s="78" t="s">
        <v>84</v>
      </c>
      <c r="D13" s="35" t="s">
        <v>172</v>
      </c>
      <c r="E13" s="36">
        <f t="shared" si="0"/>
        <v>4700</v>
      </c>
      <c r="F13" s="36">
        <v>4700</v>
      </c>
      <c r="G13" s="37">
        <v>0</v>
      </c>
    </row>
    <row r="14" spans="1:7" ht="19.5" customHeight="1">
      <c r="A14" s="35" t="s">
        <v>168</v>
      </c>
      <c r="B14" s="74" t="s">
        <v>173</v>
      </c>
      <c r="C14" s="78" t="s">
        <v>84</v>
      </c>
      <c r="D14" s="35" t="s">
        <v>174</v>
      </c>
      <c r="E14" s="36">
        <f t="shared" si="0"/>
        <v>1350</v>
      </c>
      <c r="F14" s="36">
        <v>1350</v>
      </c>
      <c r="G14" s="37">
        <v>0</v>
      </c>
    </row>
    <row r="15" spans="1:7" ht="19.5" customHeight="1">
      <c r="A15" s="35" t="s">
        <v>168</v>
      </c>
      <c r="B15" s="74" t="s">
        <v>175</v>
      </c>
      <c r="C15" s="78" t="s">
        <v>84</v>
      </c>
      <c r="D15" s="35" t="s">
        <v>176</v>
      </c>
      <c r="E15" s="36">
        <f t="shared" si="0"/>
        <v>500</v>
      </c>
      <c r="F15" s="36">
        <v>500</v>
      </c>
      <c r="G15" s="37">
        <v>0</v>
      </c>
    </row>
    <row r="16" spans="1:7" ht="19.5" customHeight="1">
      <c r="A16" s="35" t="s">
        <v>168</v>
      </c>
      <c r="B16" s="74" t="s">
        <v>177</v>
      </c>
      <c r="C16" s="78" t="s">
        <v>84</v>
      </c>
      <c r="D16" s="35" t="s">
        <v>178</v>
      </c>
      <c r="E16" s="36">
        <f t="shared" si="0"/>
        <v>300</v>
      </c>
      <c r="F16" s="36">
        <v>300</v>
      </c>
      <c r="G16" s="37">
        <v>0</v>
      </c>
    </row>
    <row r="17" spans="1:7" ht="19.5" customHeight="1">
      <c r="A17" s="35" t="s">
        <v>168</v>
      </c>
      <c r="B17" s="74" t="s">
        <v>179</v>
      </c>
      <c r="C17" s="78" t="s">
        <v>84</v>
      </c>
      <c r="D17" s="35" t="s">
        <v>180</v>
      </c>
      <c r="E17" s="36">
        <f t="shared" si="0"/>
        <v>993</v>
      </c>
      <c r="F17" s="36">
        <v>993</v>
      </c>
      <c r="G17" s="37">
        <v>0</v>
      </c>
    </row>
    <row r="18" spans="1:7" ht="19.5" customHeight="1">
      <c r="A18" s="35" t="s">
        <v>168</v>
      </c>
      <c r="B18" s="74" t="s">
        <v>89</v>
      </c>
      <c r="C18" s="78" t="s">
        <v>84</v>
      </c>
      <c r="D18" s="35" t="s">
        <v>181</v>
      </c>
      <c r="E18" s="36">
        <f t="shared" si="0"/>
        <v>1500</v>
      </c>
      <c r="F18" s="36">
        <v>1500</v>
      </c>
      <c r="G18" s="37">
        <v>0</v>
      </c>
    </row>
    <row r="19" spans="1:7" ht="19.5" customHeight="1">
      <c r="A19" s="35" t="s">
        <v>36</v>
      </c>
      <c r="B19" s="74" t="s">
        <v>36</v>
      </c>
      <c r="C19" s="78" t="s">
        <v>36</v>
      </c>
      <c r="D19" s="35" t="s">
        <v>182</v>
      </c>
      <c r="E19" s="36">
        <f t="shared" si="0"/>
        <v>2254.87</v>
      </c>
      <c r="F19" s="36">
        <v>0</v>
      </c>
      <c r="G19" s="37">
        <v>2254.87</v>
      </c>
    </row>
    <row r="20" spans="1:7" ht="19.5" customHeight="1">
      <c r="A20" s="35" t="s">
        <v>183</v>
      </c>
      <c r="B20" s="74" t="s">
        <v>145</v>
      </c>
      <c r="C20" s="78" t="s">
        <v>84</v>
      </c>
      <c r="D20" s="35" t="s">
        <v>184</v>
      </c>
      <c r="E20" s="36">
        <f t="shared" si="0"/>
        <v>40</v>
      </c>
      <c r="F20" s="36">
        <v>0</v>
      </c>
      <c r="G20" s="37">
        <v>40</v>
      </c>
    </row>
    <row r="21" spans="1:7" ht="19.5" customHeight="1">
      <c r="A21" s="35" t="s">
        <v>183</v>
      </c>
      <c r="B21" s="74" t="s">
        <v>82</v>
      </c>
      <c r="C21" s="78" t="s">
        <v>84</v>
      </c>
      <c r="D21" s="35" t="s">
        <v>185</v>
      </c>
      <c r="E21" s="36">
        <f t="shared" si="0"/>
        <v>50</v>
      </c>
      <c r="F21" s="36">
        <v>0</v>
      </c>
      <c r="G21" s="37">
        <v>50</v>
      </c>
    </row>
    <row r="22" spans="1:7" ht="19.5" customHeight="1">
      <c r="A22" s="35" t="s">
        <v>183</v>
      </c>
      <c r="B22" s="74" t="s">
        <v>83</v>
      </c>
      <c r="C22" s="78" t="s">
        <v>84</v>
      </c>
      <c r="D22" s="35" t="s">
        <v>186</v>
      </c>
      <c r="E22" s="36">
        <f t="shared" si="0"/>
        <v>100</v>
      </c>
      <c r="F22" s="36">
        <v>0</v>
      </c>
      <c r="G22" s="37">
        <v>100</v>
      </c>
    </row>
    <row r="23" spans="1:7" ht="19.5" customHeight="1">
      <c r="A23" s="35" t="s">
        <v>183</v>
      </c>
      <c r="B23" s="74" t="s">
        <v>87</v>
      </c>
      <c r="C23" s="78" t="s">
        <v>84</v>
      </c>
      <c r="D23" s="35" t="s">
        <v>187</v>
      </c>
      <c r="E23" s="36">
        <f t="shared" si="0"/>
        <v>250</v>
      </c>
      <c r="F23" s="36">
        <v>0</v>
      </c>
      <c r="G23" s="37">
        <v>250</v>
      </c>
    </row>
    <row r="24" spans="1:7" ht="19.5" customHeight="1">
      <c r="A24" s="35" t="s">
        <v>183</v>
      </c>
      <c r="B24" s="74" t="s">
        <v>171</v>
      </c>
      <c r="C24" s="78" t="s">
        <v>84</v>
      </c>
      <c r="D24" s="35" t="s">
        <v>188</v>
      </c>
      <c r="E24" s="36">
        <f t="shared" si="0"/>
        <v>5</v>
      </c>
      <c r="F24" s="36">
        <v>0</v>
      </c>
      <c r="G24" s="37">
        <v>5</v>
      </c>
    </row>
    <row r="25" spans="1:7" ht="19.5" customHeight="1">
      <c r="A25" s="35" t="s">
        <v>183</v>
      </c>
      <c r="B25" s="74" t="s">
        <v>175</v>
      </c>
      <c r="C25" s="78" t="s">
        <v>84</v>
      </c>
      <c r="D25" s="35" t="s">
        <v>189</v>
      </c>
      <c r="E25" s="36">
        <f t="shared" si="0"/>
        <v>499.7</v>
      </c>
      <c r="F25" s="36">
        <v>0</v>
      </c>
      <c r="G25" s="37">
        <v>499.7</v>
      </c>
    </row>
    <row r="26" spans="1:7" ht="19.5" customHeight="1">
      <c r="A26" s="35" t="s">
        <v>183</v>
      </c>
      <c r="B26" s="74" t="s">
        <v>190</v>
      </c>
      <c r="C26" s="78" t="s">
        <v>84</v>
      </c>
      <c r="D26" s="35" t="s">
        <v>191</v>
      </c>
      <c r="E26" s="36">
        <f t="shared" si="0"/>
        <v>200</v>
      </c>
      <c r="F26" s="36">
        <v>0</v>
      </c>
      <c r="G26" s="37">
        <v>200</v>
      </c>
    </row>
    <row r="27" spans="1:7" ht="19.5" customHeight="1">
      <c r="A27" s="35" t="s">
        <v>183</v>
      </c>
      <c r="B27" s="74" t="s">
        <v>179</v>
      </c>
      <c r="C27" s="78" t="s">
        <v>84</v>
      </c>
      <c r="D27" s="35" t="s">
        <v>192</v>
      </c>
      <c r="E27" s="36">
        <f t="shared" si="0"/>
        <v>100</v>
      </c>
      <c r="F27" s="36">
        <v>0</v>
      </c>
      <c r="G27" s="37">
        <v>100</v>
      </c>
    </row>
    <row r="28" spans="1:7" ht="19.5" customHeight="1">
      <c r="A28" s="35" t="s">
        <v>183</v>
      </c>
      <c r="B28" s="74" t="s">
        <v>193</v>
      </c>
      <c r="C28" s="78" t="s">
        <v>84</v>
      </c>
      <c r="D28" s="35" t="s">
        <v>194</v>
      </c>
      <c r="E28" s="36">
        <f t="shared" si="0"/>
        <v>50</v>
      </c>
      <c r="F28" s="36">
        <v>0</v>
      </c>
      <c r="G28" s="37">
        <v>50</v>
      </c>
    </row>
    <row r="29" spans="1:7" ht="19.5" customHeight="1">
      <c r="A29" s="35" t="s">
        <v>183</v>
      </c>
      <c r="B29" s="74" t="s">
        <v>195</v>
      </c>
      <c r="C29" s="78" t="s">
        <v>84</v>
      </c>
      <c r="D29" s="35" t="s">
        <v>196</v>
      </c>
      <c r="E29" s="36">
        <f t="shared" si="0"/>
        <v>10</v>
      </c>
      <c r="F29" s="36">
        <v>0</v>
      </c>
      <c r="G29" s="37">
        <v>10</v>
      </c>
    </row>
    <row r="30" spans="1:7" ht="19.5" customHeight="1">
      <c r="A30" s="35" t="s">
        <v>183</v>
      </c>
      <c r="B30" s="74" t="s">
        <v>197</v>
      </c>
      <c r="C30" s="78" t="s">
        <v>84</v>
      </c>
      <c r="D30" s="35" t="s">
        <v>198</v>
      </c>
      <c r="E30" s="36">
        <f t="shared" si="0"/>
        <v>400</v>
      </c>
      <c r="F30" s="36">
        <v>0</v>
      </c>
      <c r="G30" s="37">
        <v>400</v>
      </c>
    </row>
    <row r="31" spans="1:7" ht="19.5" customHeight="1">
      <c r="A31" s="35" t="s">
        <v>183</v>
      </c>
      <c r="B31" s="74" t="s">
        <v>199</v>
      </c>
      <c r="C31" s="78" t="s">
        <v>84</v>
      </c>
      <c r="D31" s="35" t="s">
        <v>200</v>
      </c>
      <c r="E31" s="36">
        <f t="shared" si="0"/>
        <v>120</v>
      </c>
      <c r="F31" s="36">
        <v>0</v>
      </c>
      <c r="G31" s="37">
        <v>120</v>
      </c>
    </row>
    <row r="32" spans="1:7" ht="19.5" customHeight="1">
      <c r="A32" s="35" t="s">
        <v>183</v>
      </c>
      <c r="B32" s="74" t="s">
        <v>201</v>
      </c>
      <c r="C32" s="78" t="s">
        <v>84</v>
      </c>
      <c r="D32" s="35" t="s">
        <v>202</v>
      </c>
      <c r="E32" s="36">
        <f t="shared" si="0"/>
        <v>88.68</v>
      </c>
      <c r="F32" s="36">
        <v>0</v>
      </c>
      <c r="G32" s="37">
        <v>88.68</v>
      </c>
    </row>
    <row r="33" spans="1:7" ht="19.5" customHeight="1">
      <c r="A33" s="35" t="s">
        <v>183</v>
      </c>
      <c r="B33" s="74" t="s">
        <v>203</v>
      </c>
      <c r="C33" s="78" t="s">
        <v>84</v>
      </c>
      <c r="D33" s="35" t="s">
        <v>204</v>
      </c>
      <c r="E33" s="36">
        <f t="shared" si="0"/>
        <v>30</v>
      </c>
      <c r="F33" s="36">
        <v>0</v>
      </c>
      <c r="G33" s="37">
        <v>30</v>
      </c>
    </row>
    <row r="34" spans="1:7" ht="19.5" customHeight="1">
      <c r="A34" s="35" t="s">
        <v>183</v>
      </c>
      <c r="B34" s="74" t="s">
        <v>89</v>
      </c>
      <c r="C34" s="78" t="s">
        <v>84</v>
      </c>
      <c r="D34" s="35" t="s">
        <v>205</v>
      </c>
      <c r="E34" s="36">
        <f t="shared" si="0"/>
        <v>311.49</v>
      </c>
      <c r="F34" s="36">
        <v>0</v>
      </c>
      <c r="G34" s="37">
        <v>311.49</v>
      </c>
    </row>
    <row r="35" spans="1:7" ht="19.5" customHeight="1">
      <c r="A35" s="35" t="s">
        <v>36</v>
      </c>
      <c r="B35" s="74" t="s">
        <v>36</v>
      </c>
      <c r="C35" s="78" t="s">
        <v>36</v>
      </c>
      <c r="D35" s="35" t="s">
        <v>146</v>
      </c>
      <c r="E35" s="36">
        <f t="shared" si="0"/>
        <v>87.39</v>
      </c>
      <c r="F35" s="36">
        <v>87.39</v>
      </c>
      <c r="G35" s="37">
        <v>0</v>
      </c>
    </row>
    <row r="36" spans="1:7" ht="19.5" customHeight="1">
      <c r="A36" s="35" t="s">
        <v>206</v>
      </c>
      <c r="B36" s="74" t="s">
        <v>145</v>
      </c>
      <c r="C36" s="78" t="s">
        <v>84</v>
      </c>
      <c r="D36" s="35" t="s">
        <v>207</v>
      </c>
      <c r="E36" s="36">
        <f t="shared" si="0"/>
        <v>35.39</v>
      </c>
      <c r="F36" s="36">
        <v>35.39</v>
      </c>
      <c r="G36" s="37">
        <v>0</v>
      </c>
    </row>
    <row r="37" spans="1:7" ht="19.5" customHeight="1">
      <c r="A37" s="35" t="s">
        <v>206</v>
      </c>
      <c r="B37" s="74" t="s">
        <v>175</v>
      </c>
      <c r="C37" s="78" t="s">
        <v>84</v>
      </c>
      <c r="D37" s="35" t="s">
        <v>208</v>
      </c>
      <c r="E37" s="36">
        <f t="shared" si="0"/>
        <v>2</v>
      </c>
      <c r="F37" s="36">
        <v>2</v>
      </c>
      <c r="G37" s="37">
        <v>0</v>
      </c>
    </row>
    <row r="38" spans="1:7" ht="19.5" customHeight="1">
      <c r="A38" s="35" t="s">
        <v>206</v>
      </c>
      <c r="B38" s="74" t="s">
        <v>89</v>
      </c>
      <c r="C38" s="78" t="s">
        <v>84</v>
      </c>
      <c r="D38" s="35" t="s">
        <v>209</v>
      </c>
      <c r="E38" s="36">
        <f t="shared" si="0"/>
        <v>50</v>
      </c>
      <c r="F38" s="36">
        <v>50</v>
      </c>
      <c r="G38" s="37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 scale="9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77"/>
      <c r="F1" s="5"/>
      <c r="G1" s="5"/>
      <c r="H1" s="3" t="s">
        <v>210</v>
      </c>
    </row>
    <row r="2" spans="1:8" ht="25.5" customHeight="1">
      <c r="A2" s="96" t="s">
        <v>211</v>
      </c>
      <c r="B2" s="96"/>
      <c r="C2" s="96"/>
      <c r="D2" s="96"/>
      <c r="E2" s="96"/>
      <c r="F2" s="96"/>
      <c r="G2" s="96"/>
      <c r="H2" s="96"/>
    </row>
    <row r="3" spans="1:8" ht="19.5" customHeight="1">
      <c r="A3" s="79" t="s">
        <v>2</v>
      </c>
      <c r="B3" s="27"/>
      <c r="C3" s="27"/>
      <c r="D3" s="27"/>
      <c r="E3" s="27"/>
      <c r="F3" s="27"/>
      <c r="G3" s="27"/>
      <c r="H3" s="6" t="s">
        <v>3</v>
      </c>
    </row>
    <row r="4" spans="1:8" ht="19.5" customHeight="1">
      <c r="A4" s="136" t="s">
        <v>212</v>
      </c>
      <c r="B4" s="136" t="s">
        <v>213</v>
      </c>
      <c r="C4" s="112" t="s">
        <v>214</v>
      </c>
      <c r="D4" s="112"/>
      <c r="E4" s="113"/>
      <c r="F4" s="113"/>
      <c r="G4" s="113"/>
      <c r="H4" s="112"/>
    </row>
    <row r="5" spans="1:8" ht="19.5" customHeight="1">
      <c r="A5" s="136"/>
      <c r="B5" s="136"/>
      <c r="C5" s="134" t="s">
        <v>56</v>
      </c>
      <c r="D5" s="116" t="s">
        <v>159</v>
      </c>
      <c r="E5" s="130" t="s">
        <v>215</v>
      </c>
      <c r="F5" s="143"/>
      <c r="G5" s="131"/>
      <c r="H5" s="146" t="s">
        <v>160</v>
      </c>
    </row>
    <row r="6" spans="1:8" ht="33.75" customHeight="1">
      <c r="A6" s="115"/>
      <c r="B6" s="115"/>
      <c r="C6" s="147"/>
      <c r="D6" s="100"/>
      <c r="E6" s="70" t="s">
        <v>71</v>
      </c>
      <c r="F6" s="80" t="s">
        <v>216</v>
      </c>
      <c r="G6" s="71" t="s">
        <v>217</v>
      </c>
      <c r="H6" s="142"/>
    </row>
    <row r="7" spans="1:8" ht="19.5" customHeight="1">
      <c r="A7" s="35" t="s">
        <v>36</v>
      </c>
      <c r="B7" s="74" t="s">
        <v>56</v>
      </c>
      <c r="C7" s="38">
        <f>SUM(D7,F7:H7)</f>
        <v>40</v>
      </c>
      <c r="D7" s="36">
        <v>0</v>
      </c>
      <c r="E7" s="36">
        <f>SUM(F7:G7)</f>
        <v>30</v>
      </c>
      <c r="F7" s="36">
        <v>0</v>
      </c>
      <c r="G7" s="37">
        <v>30</v>
      </c>
      <c r="H7" s="81">
        <v>10</v>
      </c>
    </row>
    <row r="8" spans="1:8" ht="19.5" customHeight="1">
      <c r="A8" s="35" t="s">
        <v>36</v>
      </c>
      <c r="B8" s="74" t="s">
        <v>79</v>
      </c>
      <c r="C8" s="38">
        <f>SUM(D8,F8:H8)</f>
        <v>40</v>
      </c>
      <c r="D8" s="36">
        <v>0</v>
      </c>
      <c r="E8" s="36">
        <f>SUM(F8:G8)</f>
        <v>30</v>
      </c>
      <c r="F8" s="36">
        <v>0</v>
      </c>
      <c r="G8" s="37">
        <v>30</v>
      </c>
      <c r="H8" s="81">
        <v>10</v>
      </c>
    </row>
    <row r="9" spans="1:8" ht="19.5" customHeight="1">
      <c r="A9" s="35" t="s">
        <v>84</v>
      </c>
      <c r="B9" s="74" t="s">
        <v>80</v>
      </c>
      <c r="C9" s="38">
        <f>SUM(D9,F9:H9)</f>
        <v>40</v>
      </c>
      <c r="D9" s="36">
        <v>0</v>
      </c>
      <c r="E9" s="36">
        <f>SUM(F9:G9)</f>
        <v>30</v>
      </c>
      <c r="F9" s="36">
        <v>0</v>
      </c>
      <c r="G9" s="37">
        <v>30</v>
      </c>
      <c r="H9" s="81">
        <v>10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68" t="s">
        <v>218</v>
      </c>
    </row>
    <row r="2" spans="1:8" ht="19.5" customHeight="1">
      <c r="A2" s="96" t="s">
        <v>219</v>
      </c>
      <c r="B2" s="96"/>
      <c r="C2" s="96"/>
      <c r="D2" s="96"/>
      <c r="E2" s="96"/>
      <c r="F2" s="96"/>
      <c r="G2" s="96"/>
      <c r="H2" s="96"/>
    </row>
    <row r="3" spans="1:8" ht="19.5" customHeight="1">
      <c r="A3" s="26" t="s">
        <v>36</v>
      </c>
      <c r="B3" s="26"/>
      <c r="C3" s="26"/>
      <c r="D3" s="26"/>
      <c r="E3" s="26"/>
      <c r="F3" s="79"/>
      <c r="G3" s="79"/>
      <c r="H3" s="6" t="s">
        <v>3</v>
      </c>
    </row>
    <row r="4" spans="1:8" ht="19.5" customHeight="1">
      <c r="A4" s="109" t="s">
        <v>55</v>
      </c>
      <c r="B4" s="110"/>
      <c r="C4" s="110"/>
      <c r="D4" s="110"/>
      <c r="E4" s="111"/>
      <c r="F4" s="148" t="s">
        <v>220</v>
      </c>
      <c r="G4" s="112"/>
      <c r="H4" s="112"/>
    </row>
    <row r="5" spans="1:8" ht="19.5" customHeight="1">
      <c r="A5" s="109" t="s">
        <v>66</v>
      </c>
      <c r="B5" s="110"/>
      <c r="C5" s="111"/>
      <c r="D5" s="149" t="s">
        <v>67</v>
      </c>
      <c r="E5" s="116" t="s">
        <v>97</v>
      </c>
      <c r="F5" s="99" t="s">
        <v>56</v>
      </c>
      <c r="G5" s="99" t="s">
        <v>93</v>
      </c>
      <c r="H5" s="112" t="s">
        <v>94</v>
      </c>
    </row>
    <row r="6" spans="1:8" ht="19.5" customHeight="1">
      <c r="A6" s="32" t="s">
        <v>76</v>
      </c>
      <c r="B6" s="31" t="s">
        <v>77</v>
      </c>
      <c r="C6" s="33" t="s">
        <v>78</v>
      </c>
      <c r="D6" s="150"/>
      <c r="E6" s="115"/>
      <c r="F6" s="100"/>
      <c r="G6" s="100"/>
      <c r="H6" s="113"/>
    </row>
    <row r="7" spans="1:8" ht="19.5" customHeight="1">
      <c r="A7" s="35" t="s">
        <v>36</v>
      </c>
      <c r="B7" s="35" t="s">
        <v>36</v>
      </c>
      <c r="C7" s="35" t="s">
        <v>36</v>
      </c>
      <c r="D7" s="35" t="s">
        <v>36</v>
      </c>
      <c r="E7" s="35" t="s">
        <v>36</v>
      </c>
      <c r="F7" s="37">
        <f aca="true" t="shared" si="0" ref="F7:F16">SUM(G7:H7)</f>
        <v>0</v>
      </c>
      <c r="G7" s="38" t="s">
        <v>36</v>
      </c>
      <c r="H7" s="37" t="s">
        <v>36</v>
      </c>
    </row>
    <row r="8" spans="1:8" ht="19.5" customHeight="1">
      <c r="A8" s="35" t="s">
        <v>36</v>
      </c>
      <c r="B8" s="35" t="s">
        <v>36</v>
      </c>
      <c r="C8" s="35" t="s">
        <v>36</v>
      </c>
      <c r="D8" s="35" t="s">
        <v>36</v>
      </c>
      <c r="E8" s="35" t="s">
        <v>36</v>
      </c>
      <c r="F8" s="37">
        <f t="shared" si="0"/>
        <v>0</v>
      </c>
      <c r="G8" s="38" t="s">
        <v>36</v>
      </c>
      <c r="H8" s="37" t="s">
        <v>36</v>
      </c>
    </row>
    <row r="9" spans="1:8" ht="19.5" customHeight="1">
      <c r="A9" s="35" t="s">
        <v>36</v>
      </c>
      <c r="B9" s="35" t="s">
        <v>36</v>
      </c>
      <c r="C9" s="35" t="s">
        <v>36</v>
      </c>
      <c r="D9" s="35" t="s">
        <v>36</v>
      </c>
      <c r="E9" s="35" t="s">
        <v>36</v>
      </c>
      <c r="F9" s="37">
        <f t="shared" si="0"/>
        <v>0</v>
      </c>
      <c r="G9" s="38" t="s">
        <v>36</v>
      </c>
      <c r="H9" s="37" t="s">
        <v>36</v>
      </c>
    </row>
    <row r="10" spans="1:8" ht="19.5" customHeight="1">
      <c r="A10" s="35" t="s">
        <v>36</v>
      </c>
      <c r="B10" s="35" t="s">
        <v>36</v>
      </c>
      <c r="C10" s="35" t="s">
        <v>36</v>
      </c>
      <c r="D10" s="35" t="s">
        <v>36</v>
      </c>
      <c r="E10" s="35" t="s">
        <v>36</v>
      </c>
      <c r="F10" s="37">
        <f t="shared" si="0"/>
        <v>0</v>
      </c>
      <c r="G10" s="38" t="s">
        <v>36</v>
      </c>
      <c r="H10" s="37" t="s">
        <v>36</v>
      </c>
    </row>
    <row r="11" spans="1:8" ht="19.5" customHeight="1">
      <c r="A11" s="35" t="s">
        <v>36</v>
      </c>
      <c r="B11" s="35" t="s">
        <v>36</v>
      </c>
      <c r="C11" s="35" t="s">
        <v>36</v>
      </c>
      <c r="D11" s="35" t="s">
        <v>36</v>
      </c>
      <c r="E11" s="35" t="s">
        <v>36</v>
      </c>
      <c r="F11" s="37">
        <f t="shared" si="0"/>
        <v>0</v>
      </c>
      <c r="G11" s="38" t="s">
        <v>36</v>
      </c>
      <c r="H11" s="37" t="s">
        <v>36</v>
      </c>
    </row>
    <row r="12" spans="1:8" ht="19.5" customHeight="1">
      <c r="A12" s="35" t="s">
        <v>36</v>
      </c>
      <c r="B12" s="35" t="s">
        <v>36</v>
      </c>
      <c r="C12" s="35" t="s">
        <v>36</v>
      </c>
      <c r="D12" s="35" t="s">
        <v>36</v>
      </c>
      <c r="E12" s="35" t="s">
        <v>36</v>
      </c>
      <c r="F12" s="37">
        <f t="shared" si="0"/>
        <v>0</v>
      </c>
      <c r="G12" s="38" t="s">
        <v>36</v>
      </c>
      <c r="H12" s="37" t="s">
        <v>36</v>
      </c>
    </row>
    <row r="13" spans="1:8" ht="19.5" customHeight="1">
      <c r="A13" s="35" t="s">
        <v>36</v>
      </c>
      <c r="B13" s="35" t="s">
        <v>36</v>
      </c>
      <c r="C13" s="35" t="s">
        <v>36</v>
      </c>
      <c r="D13" s="35" t="s">
        <v>36</v>
      </c>
      <c r="E13" s="35" t="s">
        <v>36</v>
      </c>
      <c r="F13" s="37">
        <f t="shared" si="0"/>
        <v>0</v>
      </c>
      <c r="G13" s="38" t="s">
        <v>36</v>
      </c>
      <c r="H13" s="37" t="s">
        <v>36</v>
      </c>
    </row>
    <row r="14" spans="1:8" ht="19.5" customHeight="1">
      <c r="A14" s="35" t="s">
        <v>36</v>
      </c>
      <c r="B14" s="35" t="s">
        <v>36</v>
      </c>
      <c r="C14" s="35" t="s">
        <v>36</v>
      </c>
      <c r="D14" s="35" t="s">
        <v>36</v>
      </c>
      <c r="E14" s="35" t="s">
        <v>36</v>
      </c>
      <c r="F14" s="37">
        <f t="shared" si="0"/>
        <v>0</v>
      </c>
      <c r="G14" s="38" t="s">
        <v>36</v>
      </c>
      <c r="H14" s="37" t="s">
        <v>36</v>
      </c>
    </row>
    <row r="15" spans="1:8" ht="19.5" customHeight="1">
      <c r="A15" s="35" t="s">
        <v>36</v>
      </c>
      <c r="B15" s="35" t="s">
        <v>36</v>
      </c>
      <c r="C15" s="35" t="s">
        <v>36</v>
      </c>
      <c r="D15" s="35" t="s">
        <v>36</v>
      </c>
      <c r="E15" s="35" t="s">
        <v>36</v>
      </c>
      <c r="F15" s="37">
        <f t="shared" si="0"/>
        <v>0</v>
      </c>
      <c r="G15" s="38" t="s">
        <v>36</v>
      </c>
      <c r="H15" s="37" t="s">
        <v>36</v>
      </c>
    </row>
    <row r="16" spans="1:8" ht="19.5" customHeight="1">
      <c r="A16" s="35" t="s">
        <v>36</v>
      </c>
      <c r="B16" s="35" t="s">
        <v>36</v>
      </c>
      <c r="C16" s="35" t="s">
        <v>36</v>
      </c>
      <c r="D16" s="35" t="s">
        <v>36</v>
      </c>
      <c r="E16" s="35" t="s">
        <v>36</v>
      </c>
      <c r="F16" s="37">
        <f t="shared" si="0"/>
        <v>0</v>
      </c>
      <c r="G16" s="38" t="s">
        <v>36</v>
      </c>
      <c r="H16" s="37" t="s">
        <v>36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" style="0" customWidth="1"/>
    <col min="4" max="4" width="12.33203125" style="0" customWidth="1"/>
    <col min="5" max="5" width="40.5" style="0" customWidth="1"/>
    <col min="6" max="6" width="19.83203125" style="0" customWidth="1"/>
    <col min="7" max="7" width="8.83203125" style="0" customWidth="1"/>
    <col min="8" max="8" width="7.66015625" style="0" customWidth="1"/>
    <col min="9" max="10" width="10.5" style="0" customWidth="1"/>
    <col min="11" max="11" width="17.5" style="0" customWidth="1"/>
    <col min="12" max="18" width="11" style="0" customWidth="1"/>
    <col min="19" max="19" width="10.33203125" style="0" customWidth="1"/>
    <col min="20" max="25" width="11" style="0" customWidth="1"/>
    <col min="26" max="26" width="10.16015625" style="0" customWidth="1"/>
    <col min="27" max="28" width="11" style="0" customWidth="1"/>
    <col min="29" max="29" width="8.16015625" style="0" customWidth="1"/>
    <col min="30" max="31" width="11" style="0" customWidth="1"/>
  </cols>
  <sheetData>
    <row r="1" spans="1:31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68"/>
      <c r="AD1" s="68"/>
      <c r="AE1" s="68" t="s">
        <v>238</v>
      </c>
    </row>
    <row r="2" spans="1:31" ht="27">
      <c r="A2" s="157" t="s">
        <v>239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ht="19.5" customHeight="1">
      <c r="A3" s="158" t="s">
        <v>2</v>
      </c>
      <c r="B3" s="158" t="s">
        <v>240</v>
      </c>
      <c r="C3" s="158"/>
      <c r="D3" s="158"/>
      <c r="E3" s="158"/>
      <c r="F3" s="26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68"/>
      <c r="X3" s="6"/>
      <c r="AD3" s="6"/>
      <c r="AE3" s="6" t="s">
        <v>3</v>
      </c>
    </row>
    <row r="4" spans="1:31" ht="19.5" customHeight="1">
      <c r="A4" s="127" t="s">
        <v>221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148" t="s">
        <v>241</v>
      </c>
      <c r="M4" s="112"/>
      <c r="N4" s="112"/>
      <c r="O4" s="163"/>
      <c r="P4" s="130" t="s">
        <v>242</v>
      </c>
      <c r="Q4" s="156"/>
      <c r="R4" s="156"/>
      <c r="S4" s="156"/>
      <c r="T4" s="156"/>
      <c r="U4" s="156"/>
      <c r="V4" s="143"/>
      <c r="W4" s="143"/>
      <c r="X4" s="143"/>
      <c r="Y4" s="143"/>
      <c r="Z4" s="143"/>
      <c r="AA4" s="143"/>
      <c r="AB4" s="143"/>
      <c r="AC4" s="143"/>
      <c r="AD4" s="143"/>
      <c r="AE4" s="131"/>
    </row>
    <row r="5" spans="1:31" ht="19.5" customHeight="1">
      <c r="A5" s="166" t="s">
        <v>66</v>
      </c>
      <c r="B5" s="166"/>
      <c r="C5" s="166"/>
      <c r="D5" s="164" t="s">
        <v>67</v>
      </c>
      <c r="E5" s="159" t="s">
        <v>235</v>
      </c>
      <c r="F5" s="161" t="s">
        <v>243</v>
      </c>
      <c r="G5" s="161" t="s">
        <v>244</v>
      </c>
      <c r="H5" s="159" t="s">
        <v>245</v>
      </c>
      <c r="I5" s="161" t="s">
        <v>246</v>
      </c>
      <c r="J5" s="161" t="s">
        <v>247</v>
      </c>
      <c r="K5" s="159" t="s">
        <v>248</v>
      </c>
      <c r="L5" s="99" t="s">
        <v>56</v>
      </c>
      <c r="M5" s="30" t="s">
        <v>249</v>
      </c>
      <c r="N5" s="99" t="s">
        <v>250</v>
      </c>
      <c r="O5" s="99"/>
      <c r="P5" s="116" t="s">
        <v>56</v>
      </c>
      <c r="Q5" s="153" t="s">
        <v>222</v>
      </c>
      <c r="R5" s="153"/>
      <c r="S5" s="153"/>
      <c r="T5" s="153"/>
      <c r="U5" s="152" t="s">
        <v>223</v>
      </c>
      <c r="V5" s="151" t="s">
        <v>224</v>
      </c>
      <c r="W5" s="116" t="s">
        <v>225</v>
      </c>
      <c r="X5" s="130" t="s">
        <v>142</v>
      </c>
      <c r="Y5" s="143"/>
      <c r="Z5" s="143"/>
      <c r="AA5" s="143"/>
      <c r="AB5" s="143"/>
      <c r="AC5" s="143"/>
      <c r="AD5" s="143"/>
      <c r="AE5" s="131"/>
    </row>
    <row r="6" spans="1:31" ht="45.75" customHeight="1">
      <c r="A6" s="83" t="s">
        <v>76</v>
      </c>
      <c r="B6" s="83" t="s">
        <v>77</v>
      </c>
      <c r="C6" s="84" t="s">
        <v>78</v>
      </c>
      <c r="D6" s="165"/>
      <c r="E6" s="160"/>
      <c r="F6" s="162"/>
      <c r="G6" s="162"/>
      <c r="H6" s="160"/>
      <c r="I6" s="162"/>
      <c r="J6" s="162"/>
      <c r="K6" s="160"/>
      <c r="L6" s="100"/>
      <c r="M6" s="34" t="s">
        <v>251</v>
      </c>
      <c r="N6" s="34" t="s">
        <v>252</v>
      </c>
      <c r="O6" s="34" t="s">
        <v>253</v>
      </c>
      <c r="P6" s="115"/>
      <c r="Q6" s="82" t="s">
        <v>71</v>
      </c>
      <c r="R6" s="82" t="s">
        <v>100</v>
      </c>
      <c r="S6" s="82" t="s">
        <v>143</v>
      </c>
      <c r="T6" s="82" t="s">
        <v>144</v>
      </c>
      <c r="U6" s="152"/>
      <c r="V6" s="154"/>
      <c r="W6" s="100"/>
      <c r="X6" s="69" t="s">
        <v>71</v>
      </c>
      <c r="Y6" s="85" t="s">
        <v>229</v>
      </c>
      <c r="Z6" s="85" t="s">
        <v>230</v>
      </c>
      <c r="AA6" s="86" t="s">
        <v>231</v>
      </c>
      <c r="AB6" s="86" t="s">
        <v>232</v>
      </c>
      <c r="AC6" s="85" t="s">
        <v>233</v>
      </c>
      <c r="AD6" s="69" t="s">
        <v>236</v>
      </c>
      <c r="AE6" s="69" t="s">
        <v>237</v>
      </c>
    </row>
    <row r="7" spans="1:31" s="1" customFormat="1" ht="19.5" customHeight="1">
      <c r="A7" s="88" t="s">
        <v>36</v>
      </c>
      <c r="B7" s="88" t="s">
        <v>36</v>
      </c>
      <c r="C7" s="88" t="s">
        <v>36</v>
      </c>
      <c r="D7" s="88" t="s">
        <v>36</v>
      </c>
      <c r="E7" s="88" t="s">
        <v>56</v>
      </c>
      <c r="F7" s="88" t="s">
        <v>36</v>
      </c>
      <c r="G7" s="89">
        <v>42</v>
      </c>
      <c r="H7" s="90">
        <v>0</v>
      </c>
      <c r="I7" s="91" t="s">
        <v>36</v>
      </c>
      <c r="J7" s="88" t="s">
        <v>36</v>
      </c>
      <c r="K7" s="88" t="s">
        <v>36</v>
      </c>
      <c r="L7" s="36">
        <v>228.8</v>
      </c>
      <c r="M7" s="36">
        <v>59</v>
      </c>
      <c r="N7" s="36">
        <v>169.8</v>
      </c>
      <c r="O7" s="36">
        <v>24.78</v>
      </c>
      <c r="P7" s="36">
        <v>228.8</v>
      </c>
      <c r="Q7" s="87">
        <f>SUM(R7:T7)</f>
        <v>0</v>
      </c>
      <c r="R7" s="87">
        <v>0</v>
      </c>
      <c r="S7" s="87">
        <v>0</v>
      </c>
      <c r="T7" s="87">
        <v>0</v>
      </c>
      <c r="U7" s="87">
        <v>228.8</v>
      </c>
      <c r="V7" s="38">
        <v>0</v>
      </c>
      <c r="W7" s="36">
        <v>0</v>
      </c>
      <c r="X7" s="36">
        <f>SUM(Y7:AE7)</f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7">
        <v>0</v>
      </c>
    </row>
    <row r="8" spans="1:31" s="1" customFormat="1" ht="19.5" customHeight="1">
      <c r="A8" s="88" t="s">
        <v>36</v>
      </c>
      <c r="B8" s="88" t="s">
        <v>36</v>
      </c>
      <c r="C8" s="88" t="s">
        <v>36</v>
      </c>
      <c r="D8" s="88" t="s">
        <v>36</v>
      </c>
      <c r="E8" s="88" t="s">
        <v>79</v>
      </c>
      <c r="F8" s="88" t="s">
        <v>36</v>
      </c>
      <c r="G8" s="89">
        <v>42</v>
      </c>
      <c r="H8" s="90">
        <v>0</v>
      </c>
      <c r="I8" s="91" t="s">
        <v>36</v>
      </c>
      <c r="J8" s="88" t="s">
        <v>36</v>
      </c>
      <c r="K8" s="88" t="s">
        <v>36</v>
      </c>
      <c r="L8" s="36">
        <v>228.8</v>
      </c>
      <c r="M8" s="36">
        <v>59</v>
      </c>
      <c r="N8" s="36">
        <v>169.8</v>
      </c>
      <c r="O8" s="36">
        <v>24.78</v>
      </c>
      <c r="P8" s="36">
        <v>228.8</v>
      </c>
      <c r="Q8" s="87">
        <f>SUM(R8:T8)</f>
        <v>0</v>
      </c>
      <c r="R8" s="87">
        <v>0</v>
      </c>
      <c r="S8" s="87">
        <v>0</v>
      </c>
      <c r="T8" s="87">
        <v>0</v>
      </c>
      <c r="U8" s="87">
        <v>228.8</v>
      </c>
      <c r="V8" s="38">
        <v>0</v>
      </c>
      <c r="W8" s="36">
        <v>0</v>
      </c>
      <c r="X8" s="36">
        <f>SUM(Y8:AE8)</f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7">
        <v>0</v>
      </c>
    </row>
    <row r="9" spans="1:31" s="1" customFormat="1" ht="19.5" customHeight="1">
      <c r="A9" s="88" t="s">
        <v>36</v>
      </c>
      <c r="B9" s="88" t="s">
        <v>36</v>
      </c>
      <c r="C9" s="88" t="s">
        <v>36</v>
      </c>
      <c r="D9" s="88" t="s">
        <v>36</v>
      </c>
      <c r="E9" s="88" t="s">
        <v>80</v>
      </c>
      <c r="F9" s="88" t="s">
        <v>36</v>
      </c>
      <c r="G9" s="89">
        <v>42</v>
      </c>
      <c r="H9" s="90">
        <v>0</v>
      </c>
      <c r="I9" s="91" t="s">
        <v>36</v>
      </c>
      <c r="J9" s="88" t="s">
        <v>36</v>
      </c>
      <c r="K9" s="88" t="s">
        <v>36</v>
      </c>
      <c r="L9" s="36">
        <v>228.8</v>
      </c>
      <c r="M9" s="36">
        <v>59</v>
      </c>
      <c r="N9" s="36">
        <v>169.8</v>
      </c>
      <c r="O9" s="36">
        <v>24.78</v>
      </c>
      <c r="P9" s="36">
        <v>228.8</v>
      </c>
      <c r="Q9" s="87">
        <f>SUM(R9:T9)</f>
        <v>0</v>
      </c>
      <c r="R9" s="87">
        <v>0</v>
      </c>
      <c r="S9" s="87">
        <v>0</v>
      </c>
      <c r="T9" s="87">
        <v>0</v>
      </c>
      <c r="U9" s="87">
        <v>228.8</v>
      </c>
      <c r="V9" s="38">
        <v>0</v>
      </c>
      <c r="W9" s="36">
        <v>0</v>
      </c>
      <c r="X9" s="36">
        <f>SUM(Y9:AE9)</f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7">
        <v>0</v>
      </c>
    </row>
    <row r="10" spans="1:31" s="1" customFormat="1" ht="19.5" customHeight="1">
      <c r="A10" s="88" t="s">
        <v>81</v>
      </c>
      <c r="B10" s="88" t="s">
        <v>82</v>
      </c>
      <c r="C10" s="88" t="s">
        <v>83</v>
      </c>
      <c r="D10" s="88" t="s">
        <v>84</v>
      </c>
      <c r="E10" s="88" t="s">
        <v>254</v>
      </c>
      <c r="F10" s="88" t="s">
        <v>255</v>
      </c>
      <c r="G10" s="89">
        <v>42</v>
      </c>
      <c r="H10" s="90">
        <v>5.5</v>
      </c>
      <c r="I10" s="91" t="s">
        <v>256</v>
      </c>
      <c r="J10" s="88" t="s">
        <v>257</v>
      </c>
      <c r="K10" s="88" t="s">
        <v>258</v>
      </c>
      <c r="L10" s="36">
        <v>228.8</v>
      </c>
      <c r="M10" s="36">
        <v>59</v>
      </c>
      <c r="N10" s="36">
        <v>169.8</v>
      </c>
      <c r="O10" s="36">
        <v>24.78</v>
      </c>
      <c r="P10" s="36">
        <v>228.8</v>
      </c>
      <c r="Q10" s="87">
        <f>SUM(R10:T10)</f>
        <v>0</v>
      </c>
      <c r="R10" s="87">
        <v>0</v>
      </c>
      <c r="S10" s="87">
        <v>0</v>
      </c>
      <c r="T10" s="87">
        <v>0</v>
      </c>
      <c r="U10" s="87">
        <v>228.8</v>
      </c>
      <c r="V10" s="38">
        <v>0</v>
      </c>
      <c r="W10" s="36">
        <v>0</v>
      </c>
      <c r="X10" s="36">
        <f>SUM(Y10:AE10)</f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7">
        <v>0</v>
      </c>
    </row>
  </sheetData>
  <sheetProtection/>
  <mergeCells count="22">
    <mergeCell ref="I5:I6"/>
    <mergeCell ref="H5:H6"/>
    <mergeCell ref="L5:L6"/>
    <mergeCell ref="N5:O5"/>
    <mergeCell ref="P5:P6"/>
    <mergeCell ref="V5:V6"/>
    <mergeCell ref="D5:D6"/>
    <mergeCell ref="A5:C5"/>
    <mergeCell ref="U5:U6"/>
    <mergeCell ref="G5:G6"/>
    <mergeCell ref="K5:K6"/>
    <mergeCell ref="J5:J6"/>
    <mergeCell ref="X5:AE5"/>
    <mergeCell ref="P4:AE4"/>
    <mergeCell ref="Q5:T5"/>
    <mergeCell ref="A2:AE2"/>
    <mergeCell ref="A4:K4"/>
    <mergeCell ref="A3:E3"/>
    <mergeCell ref="W5:W6"/>
    <mergeCell ref="E5:E6"/>
    <mergeCell ref="F5:F6"/>
    <mergeCell ref="L4:O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4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2021-05-18T08:36:56Z</dcterms:modified>
  <cp:category/>
  <cp:version/>
  <cp:contentType/>
  <cp:contentStatus/>
</cp:coreProperties>
</file>